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0" yWindow="0" windowWidth="20500" windowHeight="7780"/>
  </bookViews>
  <sheets>
    <sheet name="女子Ａ" sheetId="1" r:id="rId1"/>
    <sheet name="女子Ｂ" sheetId="2" r:id="rId2"/>
    <sheet name="女子ＣＡ" sheetId="3" r:id="rId3"/>
    <sheet name="女子ＣＢ" sheetId="4" r:id="rId4"/>
    <sheet name="女子ＣＣ" sheetId="5" r:id="rId5"/>
    <sheet name="女子ＣＤ" sheetId="6" r:id="rId6"/>
    <sheet name="女子ＣＥ" sheetId="7" r:id="rId7"/>
    <sheet name="女子ＣＦ" sheetId="8" r:id="rId8"/>
    <sheet name="女子ＣＧ" sheetId="9" r:id="rId9"/>
    <sheet name="女子ＤＡ" sheetId="10" r:id="rId10"/>
    <sheet name="女子ＤＢ" sheetId="11" r:id="rId11"/>
    <sheet name="女子ＤＣ" sheetId="12" r:id="rId12"/>
  </sheets>
  <externalReferences>
    <externalReference r:id="rId13"/>
    <externalReference r:id="rId14"/>
    <externalReference r:id="rId15"/>
  </externalReferenc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9" i="1" l="1"/>
  <c r="V29" i="1"/>
  <c r="E29" i="1"/>
  <c r="C29" i="1"/>
  <c r="X27" i="1"/>
  <c r="V27" i="1"/>
  <c r="E27" i="1"/>
  <c r="C27" i="1"/>
  <c r="X25" i="1"/>
  <c r="V25" i="1"/>
  <c r="E25" i="1"/>
  <c r="C25" i="1"/>
  <c r="X23" i="1"/>
  <c r="V23" i="1"/>
  <c r="E23" i="1"/>
  <c r="C23" i="1"/>
  <c r="X21" i="1"/>
  <c r="V21" i="1"/>
  <c r="E21" i="1"/>
  <c r="C21" i="1"/>
  <c r="X19" i="1"/>
  <c r="V19" i="1"/>
  <c r="V17" i="1"/>
  <c r="E17" i="1"/>
  <c r="C17" i="1"/>
  <c r="X15" i="1"/>
  <c r="V15" i="1"/>
  <c r="E15" i="1"/>
  <c r="C15" i="1"/>
  <c r="X13" i="1"/>
  <c r="V13" i="1"/>
  <c r="E13" i="1"/>
  <c r="C13" i="1"/>
  <c r="X11" i="1"/>
  <c r="V11" i="1"/>
  <c r="E11" i="1"/>
  <c r="C11" i="1"/>
  <c r="X9" i="1"/>
  <c r="V9" i="1"/>
  <c r="E9" i="1"/>
  <c r="C9" i="1"/>
  <c r="X7" i="1"/>
  <c r="V7" i="1"/>
  <c r="E7" i="1"/>
  <c r="C7" i="1"/>
  <c r="X5" i="1"/>
  <c r="V5" i="1"/>
  <c r="E5" i="1"/>
  <c r="C5" i="1"/>
  <c r="X1" i="1"/>
  <c r="V1" i="1"/>
  <c r="E1" i="1"/>
  <c r="C1" i="1"/>
  <c r="X61" i="2"/>
  <c r="V61" i="2"/>
  <c r="E61" i="2"/>
  <c r="C61" i="2"/>
  <c r="X59" i="2"/>
  <c r="V59" i="2"/>
  <c r="E59" i="2"/>
  <c r="C59" i="2"/>
  <c r="X57" i="2"/>
  <c r="V57" i="2"/>
  <c r="E57" i="2"/>
  <c r="C57" i="2"/>
  <c r="X55" i="2"/>
  <c r="V55" i="2"/>
  <c r="E55" i="2"/>
  <c r="C55" i="2"/>
  <c r="X53" i="2"/>
  <c r="V53" i="2"/>
  <c r="E53" i="2"/>
  <c r="C53" i="2"/>
  <c r="X49" i="2"/>
  <c r="V49" i="2"/>
  <c r="E49" i="2"/>
  <c r="C49" i="2"/>
  <c r="X45" i="2"/>
  <c r="V45" i="2"/>
  <c r="E45" i="2"/>
  <c r="C45" i="2"/>
  <c r="X43" i="2"/>
  <c r="V43" i="2"/>
  <c r="E43" i="2"/>
  <c r="C43" i="2"/>
  <c r="X41" i="2"/>
  <c r="V41" i="2"/>
  <c r="E41" i="2"/>
  <c r="C41" i="2"/>
  <c r="X39" i="2"/>
  <c r="V39" i="2"/>
  <c r="E39" i="2"/>
  <c r="C39" i="2"/>
  <c r="X37" i="2"/>
  <c r="V37" i="2"/>
  <c r="E37" i="2"/>
  <c r="C37" i="2"/>
  <c r="X33" i="2"/>
  <c r="V33" i="2"/>
  <c r="E33" i="2"/>
  <c r="C33" i="2"/>
  <c r="X29" i="2"/>
  <c r="V29" i="2"/>
  <c r="E29" i="2"/>
  <c r="C29" i="2"/>
  <c r="X27" i="2"/>
  <c r="V27" i="2"/>
  <c r="E27" i="2"/>
  <c r="C27" i="2"/>
  <c r="X25" i="2"/>
  <c r="V25" i="2"/>
  <c r="E25" i="2"/>
  <c r="C25" i="2"/>
  <c r="X23" i="2"/>
  <c r="V23" i="2"/>
  <c r="E23" i="2"/>
  <c r="C23" i="2"/>
  <c r="X21" i="2"/>
  <c r="V21" i="2"/>
  <c r="E21" i="2"/>
  <c r="C21" i="2"/>
  <c r="X17" i="2"/>
  <c r="V17" i="2"/>
  <c r="E17" i="2"/>
  <c r="C17" i="2"/>
  <c r="E15" i="2"/>
  <c r="C15" i="2"/>
  <c r="X13" i="2"/>
  <c r="V13" i="2"/>
  <c r="E13" i="2"/>
  <c r="C13" i="2"/>
  <c r="X11" i="2"/>
  <c r="V11" i="2"/>
  <c r="E11" i="2"/>
  <c r="C11" i="2"/>
  <c r="X9" i="2"/>
  <c r="V9" i="2"/>
  <c r="E9" i="2"/>
  <c r="C9" i="2"/>
  <c r="X7" i="2"/>
  <c r="V7" i="2"/>
  <c r="E7" i="2"/>
  <c r="C7" i="2"/>
  <c r="X5" i="2"/>
  <c r="V5" i="2"/>
  <c r="E5" i="2"/>
  <c r="C5" i="2"/>
  <c r="X1" i="2"/>
  <c r="V1" i="2"/>
  <c r="E1" i="2"/>
  <c r="C1" i="2"/>
  <c r="X63" i="11"/>
  <c r="V63" i="11"/>
  <c r="E63" i="11"/>
  <c r="C63" i="11"/>
  <c r="X61" i="11"/>
  <c r="V61" i="11"/>
  <c r="E61" i="11"/>
  <c r="C61" i="11"/>
  <c r="X59" i="11"/>
  <c r="V59" i="11"/>
  <c r="E59" i="11"/>
  <c r="C59" i="11"/>
  <c r="X57" i="11"/>
  <c r="V57" i="11"/>
  <c r="E57" i="11"/>
  <c r="C57" i="11"/>
  <c r="X55" i="11"/>
  <c r="V55" i="11"/>
  <c r="E55" i="11"/>
  <c r="C55" i="11"/>
  <c r="X53" i="11"/>
  <c r="V53" i="11"/>
  <c r="E53" i="11"/>
  <c r="C53" i="11"/>
  <c r="X51" i="11"/>
  <c r="V51" i="11"/>
  <c r="E51" i="11"/>
  <c r="C51" i="11"/>
  <c r="X49" i="11"/>
  <c r="V49" i="11"/>
  <c r="E49" i="11"/>
  <c r="C49" i="11"/>
  <c r="X47" i="11"/>
  <c r="V47" i="11"/>
  <c r="E47" i="11"/>
  <c r="C47" i="11"/>
  <c r="X45" i="11"/>
  <c r="V45" i="11"/>
  <c r="E45" i="11"/>
  <c r="C45" i="11"/>
  <c r="X43" i="11"/>
  <c r="V43" i="11"/>
  <c r="E43" i="11"/>
  <c r="C43" i="11"/>
  <c r="X41" i="11"/>
  <c r="V41" i="11"/>
  <c r="E41" i="11"/>
  <c r="C41" i="11"/>
  <c r="X39" i="11"/>
  <c r="V39" i="11"/>
  <c r="E39" i="11"/>
  <c r="C39" i="11"/>
  <c r="X37" i="11"/>
  <c r="V37" i="11"/>
  <c r="E37" i="11"/>
  <c r="C37" i="11"/>
  <c r="X35" i="11"/>
  <c r="V35" i="11"/>
  <c r="E35" i="11"/>
  <c r="C35" i="11"/>
  <c r="X33" i="11"/>
  <c r="V33" i="11"/>
  <c r="E33" i="11"/>
  <c r="C33" i="11"/>
  <c r="X31" i="11"/>
  <c r="V31" i="11"/>
  <c r="E31" i="11"/>
  <c r="C31" i="11"/>
  <c r="X29" i="11"/>
  <c r="V29" i="11"/>
  <c r="E29" i="11"/>
  <c r="C29" i="11"/>
  <c r="X27" i="11"/>
  <c r="V27" i="11"/>
  <c r="E27" i="11"/>
  <c r="C27" i="11"/>
  <c r="X25" i="11"/>
  <c r="V25" i="11"/>
  <c r="E25" i="11"/>
  <c r="C25" i="11"/>
  <c r="X23" i="11"/>
  <c r="V23" i="11"/>
  <c r="E23" i="11"/>
  <c r="C23" i="11"/>
  <c r="X21" i="11"/>
  <c r="V21" i="11"/>
  <c r="E21" i="11"/>
  <c r="C21" i="11"/>
  <c r="X19" i="11"/>
  <c r="V19" i="11"/>
  <c r="E19" i="11"/>
  <c r="C19" i="11"/>
  <c r="X17" i="11"/>
  <c r="V17" i="11"/>
  <c r="E17" i="11"/>
  <c r="C17" i="11"/>
  <c r="X15" i="11"/>
  <c r="V15" i="11"/>
  <c r="E15" i="11"/>
  <c r="C15" i="11"/>
  <c r="X13" i="11"/>
  <c r="V13" i="11"/>
  <c r="E13" i="11"/>
  <c r="C13" i="11"/>
  <c r="X11" i="11"/>
  <c r="V11" i="11"/>
  <c r="E11" i="11"/>
  <c r="C11" i="11"/>
  <c r="X9" i="11"/>
  <c r="V9" i="11"/>
  <c r="E9" i="11"/>
  <c r="C9" i="11"/>
  <c r="X7" i="11"/>
  <c r="V7" i="11"/>
  <c r="E7" i="11"/>
  <c r="C7" i="11"/>
  <c r="X5" i="11"/>
  <c r="V5" i="11"/>
  <c r="E5" i="11"/>
  <c r="C5" i="11"/>
  <c r="X3" i="11"/>
  <c r="V3" i="11"/>
  <c r="X1" i="11"/>
  <c r="V1" i="11"/>
  <c r="E1" i="11"/>
  <c r="C1" i="11"/>
</calcChain>
</file>

<file path=xl/sharedStrings.xml><?xml version="1.0" encoding="utf-8"?>
<sst xmlns="http://schemas.openxmlformats.org/spreadsheetml/2006/main" count="2525" uniqueCount="727">
  <si>
    <t>(</t>
    <phoneticPr fontId="4"/>
  </si>
  <si>
    <t>)</t>
    <phoneticPr fontId="4"/>
  </si>
  <si>
    <t>(</t>
    <phoneticPr fontId="4"/>
  </si>
  <si>
    <t>)</t>
    <phoneticPr fontId="4"/>
  </si>
  <si>
    <t>)</t>
    <phoneticPr fontId="4"/>
  </si>
  <si>
    <t>)</t>
    <phoneticPr fontId="4"/>
  </si>
  <si>
    <t>)</t>
    <phoneticPr fontId="4"/>
  </si>
  <si>
    <t>(</t>
    <phoneticPr fontId="4"/>
  </si>
  <si>
    <t>(</t>
    <phoneticPr fontId="4"/>
  </si>
  <si>
    <t>田中 絢子・黃野 春霞</t>
  </si>
  <si>
    <t>越谷南</t>
  </si>
  <si>
    <t>安井 実来・井上 知沙</t>
  </si>
  <si>
    <t>浦和東</t>
  </si>
  <si>
    <t>岩崎 美侑・西原 愛</t>
  </si>
  <si>
    <t>川口北</t>
  </si>
  <si>
    <t>小田 明日香・小林 由衣</t>
  </si>
  <si>
    <t>熊谷女子</t>
  </si>
  <si>
    <t>島村 夏海・七海 碧</t>
  </si>
  <si>
    <t>草加</t>
  </si>
  <si>
    <t>岸 真央・</t>
  </si>
  <si>
    <t>高橋 鳳香・横江 七海</t>
  </si>
  <si>
    <t>坂戸西</t>
  </si>
  <si>
    <t>豊田 未紗希・古姓 花菜</t>
  </si>
  <si>
    <t>草加東</t>
  </si>
  <si>
    <t>中村 友梨香・森岡 千祐</t>
  </si>
  <si>
    <t>白岡</t>
  </si>
  <si>
    <t>関山 季沙 ・関口 智晴</t>
  </si>
  <si>
    <t>大宮光陵</t>
  </si>
  <si>
    <t>平岡  有里紗・中川  美樹</t>
  </si>
  <si>
    <t>浦和南</t>
  </si>
  <si>
    <t>堀内 瑛世・伊本 千佳</t>
  </si>
  <si>
    <t>川越女子</t>
  </si>
  <si>
    <t>三村 美穂・丸山 舞矢</t>
  </si>
  <si>
    <t>北原 早彩・大野 麗羅</t>
  </si>
  <si>
    <t>浦和学院</t>
  </si>
  <si>
    <t>秋山 有菜・吉岡 果菜</t>
  </si>
  <si>
    <t>和光国際</t>
  </si>
  <si>
    <t>大野 由貴・堀内 友貴</t>
  </si>
  <si>
    <t>南稜</t>
  </si>
  <si>
    <t>中山 真稀・松尾 郁実</t>
  </si>
  <si>
    <t>細目 侑茉・相川 和泉</t>
  </si>
  <si>
    <t>佐藤友香・甲斐伊万里</t>
  </si>
  <si>
    <t>越谷北</t>
  </si>
  <si>
    <t>中原 愛香・阿部 友綺奈</t>
  </si>
  <si>
    <t>遠藤 綾華・久保 那摘</t>
  </si>
  <si>
    <t>一圓 智子・栗谷川 奈那</t>
  </si>
  <si>
    <t>県立川口</t>
  </si>
  <si>
    <t>飯村 紅音・原田 怜奈</t>
  </si>
  <si>
    <t>久喜</t>
  </si>
  <si>
    <t>天沼 美久・小川 夏奈</t>
  </si>
  <si>
    <t>川越西</t>
  </si>
  <si>
    <t>大塚そのえ・立木 友理</t>
  </si>
  <si>
    <t>朝霞</t>
  </si>
  <si>
    <t>川又 美瑠・武井 ひかり</t>
  </si>
  <si>
    <t>与野</t>
  </si>
  <si>
    <t>成田  桜・中野 すず</t>
  </si>
  <si>
    <t>越ヶ谷</t>
  </si>
  <si>
    <t>門口  あすみ・山口  有喜</t>
  </si>
  <si>
    <t>久喜北陽</t>
  </si>
  <si>
    <t>奥平 真理・湊 小雪</t>
  </si>
  <si>
    <t>渡辺 琴乃・鯨井 彩花</t>
  </si>
  <si>
    <t>上尾南</t>
  </si>
  <si>
    <t>柿沢 美羽・河本 美樹</t>
  </si>
  <si>
    <t>浦和一女</t>
  </si>
  <si>
    <t>杉田  琴美・金子  南実</t>
  </si>
  <si>
    <t>齋藤 裕花・竹中 瑞生</t>
  </si>
  <si>
    <t>池田楓・小泉菜々</t>
  </si>
  <si>
    <t>遊馬  萌子・島田  佳奈</t>
  </si>
  <si>
    <t>清水 菜穂美・荒巻 紗代</t>
  </si>
  <si>
    <t>鈴木杏奈・村山由佳</t>
  </si>
  <si>
    <t>長尾 幸希・平田 清香</t>
  </si>
  <si>
    <t>重田 雪乃・和久井 千尋</t>
  </si>
  <si>
    <t>市立浦和</t>
  </si>
  <si>
    <t>内田 都・中田 寧々</t>
  </si>
  <si>
    <t>農大三</t>
  </si>
  <si>
    <t>伊藤 愛衣・篠田 妃那</t>
  </si>
  <si>
    <t>香村 有紀・桜庭 里那</t>
  </si>
  <si>
    <t>野田くるみ・間 裟稀</t>
  </si>
  <si>
    <t>石川 雅椰・宮根 愛奈</t>
  </si>
  <si>
    <t>横大路 梢・石黒 美穂</t>
  </si>
  <si>
    <t>淑徳与野</t>
  </si>
  <si>
    <t>佐々木 千里・小川 瑠莉</t>
  </si>
  <si>
    <t>清水 麻生・鈴木 美香子</t>
  </si>
  <si>
    <t>大宮南</t>
  </si>
  <si>
    <t>高田 玲奈・斉藤 桃子</t>
  </si>
  <si>
    <t>狭山ヶ丘</t>
  </si>
  <si>
    <t>石橋 明奈・秦 佳澄</t>
  </si>
  <si>
    <t>式 祐里・山中 優子</t>
  </si>
  <si>
    <t>蕨</t>
  </si>
  <si>
    <t>池田 実佐子・下村 真子</t>
  </si>
  <si>
    <t>柳澤 瑞季・弓削田 菜々</t>
  </si>
  <si>
    <t>篠原 凜・石川 陽菜</t>
  </si>
  <si>
    <t>庄和</t>
  </si>
  <si>
    <t>渡辺 亜佐美・村上 幸輝</t>
  </si>
  <si>
    <t>川口総合</t>
  </si>
  <si>
    <t>上野 なつみ・鈴木 美音</t>
  </si>
  <si>
    <t>安部 夏海・齊藤 美里</t>
  </si>
  <si>
    <t>春日部女</t>
  </si>
  <si>
    <t>熊澤 芽衣花・福島 望美</t>
  </si>
  <si>
    <t>滑川総合</t>
  </si>
  <si>
    <t>長山  綾花・近藤  万莉</t>
  </si>
  <si>
    <t>伊奈学園</t>
  </si>
  <si>
    <t>中根 美耶・赤川 茉穂</t>
  </si>
  <si>
    <t>斉藤 紫里・花田 夕華</t>
  </si>
  <si>
    <t>中川 史菜・小川 美羽</t>
  </si>
  <si>
    <t>志木高校</t>
  </si>
  <si>
    <t>原 菜々海・窪田　まこ</t>
    <rPh sb="6" eb="8">
      <t>クボタ</t>
    </rPh>
    <phoneticPr fontId="2"/>
  </si>
  <si>
    <t>久喜北陽
浦和一女</t>
    <rPh sb="5" eb="7">
      <t>ウラワ</t>
    </rPh>
    <rPh sb="7" eb="9">
      <t>イチジョ</t>
    </rPh>
    <phoneticPr fontId="2"/>
  </si>
  <si>
    <t>)</t>
    <phoneticPr fontId="4"/>
  </si>
  <si>
    <t>(</t>
    <phoneticPr fontId="4"/>
  </si>
  <si>
    <t>仲宗根 美佑・涌嶋 莉子</t>
  </si>
  <si>
    <t>草加南</t>
  </si>
  <si>
    <t>平間 明日香・鈴木 静華</t>
  </si>
  <si>
    <t>鷲宮</t>
  </si>
  <si>
    <t>石井  雛乃・髙田  真衣</t>
  </si>
  <si>
    <t>西元 ひかり・宮永 あゆき</t>
  </si>
  <si>
    <t>飯塚 梨央・矢口 嘉恋</t>
  </si>
  <si>
    <t>桜井 麻美・大橋 瑞希</t>
  </si>
  <si>
    <t>川原 美優・小林 優真</t>
  </si>
  <si>
    <t>南稜・越谷</t>
  </si>
  <si>
    <t>中原 瑳希・橋本  歩</t>
  </si>
  <si>
    <t>長谷川 美優・小倉 瑠花</t>
  </si>
  <si>
    <t>山村学園</t>
  </si>
  <si>
    <t>池田  知佐・山本  琉加</t>
  </si>
  <si>
    <t>船津 絵里・森本 多恵</t>
  </si>
  <si>
    <t>本多 花帆・和田絵里香</t>
  </si>
  <si>
    <t>新村 瑠織・大内田 紗華</t>
  </si>
  <si>
    <t>工藤 優貴・酒田 莉沙</t>
  </si>
  <si>
    <t>国際学院</t>
  </si>
  <si>
    <t>見並 優奈・山口 真由</t>
  </si>
  <si>
    <t>田島 由梨・川崎 汐緒</t>
  </si>
  <si>
    <t>浜辺 梨央・渡辺 沙恵</t>
  </si>
  <si>
    <t>大宮開成</t>
  </si>
  <si>
    <t>山下  毬里・木村  万葉</t>
  </si>
  <si>
    <t>小野 奏・後藤 千花子</t>
  </si>
  <si>
    <t>庄司 奈々子・山森 心</t>
  </si>
  <si>
    <t>永淵 萌・榎本 咲希</t>
  </si>
  <si>
    <t>森 たまき・松本 茜</t>
  </si>
  <si>
    <t>窪田 まこ・牧野 英莉子</t>
  </si>
  <si>
    <t>磯部 友香・船戸 葉月</t>
  </si>
  <si>
    <t>佐々木 南帆・田中 歩美</t>
  </si>
  <si>
    <t>小林 羽奈・鴻丸 めぐみ</t>
  </si>
  <si>
    <t>平間 美咲・近藤 茉歩</t>
  </si>
  <si>
    <t>村田 萌香・清水 果奈</t>
  </si>
  <si>
    <t>沼沢 知穂・奥富 友菜</t>
  </si>
  <si>
    <t>増子 爽・平間 綾乃</t>
  </si>
  <si>
    <t>松本 祐紀・矢島 優</t>
  </si>
  <si>
    <t>小林 美奈・萱島 捺</t>
  </si>
  <si>
    <t>増子 仁美・岩渕 百花</t>
  </si>
  <si>
    <t>栄北</t>
  </si>
  <si>
    <t>窪田 未知・尾池 緩子</t>
  </si>
  <si>
    <t>秋元 沙耶・松井佐知子</t>
  </si>
  <si>
    <t>川津 碧・小島 唯奈</t>
  </si>
  <si>
    <t>岡部 凪沙・石井 優祈奈</t>
  </si>
  <si>
    <t>石野 日菜・土屋 葉理子</t>
  </si>
  <si>
    <t>本田  ひなの・清野  未奈子</t>
  </si>
  <si>
    <t>保永 和音・豊澤 沙莉奈</t>
  </si>
  <si>
    <t>松澤 朱音・澤 あさひ</t>
  </si>
  <si>
    <t>増田 萌子・木口 遥</t>
  </si>
  <si>
    <t>高野 彩花・奥山 怜以</t>
  </si>
  <si>
    <t>小池 天音・渡辺 捺美</t>
  </si>
  <si>
    <t>野呂 明穂・信達谷 彩</t>
  </si>
  <si>
    <t>高橋 あゆみ・関森 はるな</t>
  </si>
  <si>
    <t>渡辺 早香・樋口 亜美</t>
  </si>
  <si>
    <t>越谷西</t>
  </si>
  <si>
    <t>城戸崎 菜緒・武藤 胡桃</t>
  </si>
  <si>
    <t>吉川美南</t>
  </si>
  <si>
    <t>桝田 美紗・小林  由佳</t>
  </si>
  <si>
    <t>長谷川 七海・山田 真子</t>
  </si>
  <si>
    <t>髙山真由美・出口美紗子</t>
  </si>
  <si>
    <t>幸田 夕輝・松本紗央里</t>
  </si>
  <si>
    <t>及川 日菜子・星野 遥香</t>
  </si>
  <si>
    <t>三浦 萌恵・岡本 真弥</t>
  </si>
  <si>
    <t>須原  なつみ・源内 乃々華</t>
  </si>
  <si>
    <t>横田 さくら・佐藤 馨</t>
  </si>
  <si>
    <t>山口 まのあ・須佐 志穂</t>
  </si>
  <si>
    <t>島村真紀・田中百合子</t>
  </si>
  <si>
    <t>皆川 柚花・大竹 桃世</t>
  </si>
  <si>
    <t>植原 由佳・滝澤 絵里菜</t>
  </si>
  <si>
    <t>志村 依里・槌谷 真理子</t>
  </si>
  <si>
    <t>友廣真実・柴崎琴音</t>
  </si>
  <si>
    <t>鳩ヶ谷</t>
  </si>
  <si>
    <t>村上 紗穂・吉森 温香</t>
  </si>
  <si>
    <t>早大本庄</t>
  </si>
  <si>
    <t>(</t>
    <phoneticPr fontId="4"/>
  </si>
  <si>
    <t>)</t>
    <phoneticPr fontId="4"/>
  </si>
  <si>
    <t>)</t>
    <phoneticPr fontId="4"/>
  </si>
  <si>
    <t>)</t>
    <phoneticPr fontId="4"/>
  </si>
  <si>
    <t>)</t>
    <phoneticPr fontId="4"/>
  </si>
  <si>
    <t>)</t>
    <phoneticPr fontId="4"/>
  </si>
  <si>
    <t>(</t>
    <phoneticPr fontId="4"/>
  </si>
  <si>
    <t>)</t>
    <phoneticPr fontId="4"/>
  </si>
  <si>
    <t>(</t>
    <phoneticPr fontId="4"/>
  </si>
  <si>
    <t>(</t>
    <phoneticPr fontId="4"/>
  </si>
  <si>
    <t>(</t>
    <phoneticPr fontId="4"/>
  </si>
  <si>
    <t>)</t>
    <phoneticPr fontId="4"/>
  </si>
  <si>
    <t>(</t>
    <phoneticPr fontId="4"/>
  </si>
  <si>
    <t>)</t>
    <phoneticPr fontId="4"/>
  </si>
  <si>
    <t>小川 愛里沙・岩田 美紀</t>
  </si>
  <si>
    <t>射越 菜奈・西村 巴那</t>
  </si>
  <si>
    <t>近藤 穂乃佳・水野 幸</t>
  </si>
  <si>
    <t>山口 穂乃香・岡本 里奈</t>
  </si>
  <si>
    <t>栗橋北彩</t>
  </si>
  <si>
    <t>髙田 侑希・蜂巣 ほのか</t>
  </si>
  <si>
    <t>朝霞西</t>
  </si>
  <si>
    <t>竹内 風花・山下 綾音</t>
  </si>
  <si>
    <t>石井 七海・八坂 美空</t>
  </si>
  <si>
    <t>大宮</t>
  </si>
  <si>
    <t>上野 泉穂・三角 朱音</t>
  </si>
  <si>
    <t>大宮商業</t>
  </si>
  <si>
    <t>根岸 里緒・城山 萌里</t>
  </si>
  <si>
    <t>堀内 麗花・園田 彩香</t>
  </si>
  <si>
    <t>桶川西</t>
  </si>
  <si>
    <t>橋本 亜海・渡口 茉弥</t>
  </si>
  <si>
    <t>米倉 瑞歩・大西 舞</t>
  </si>
  <si>
    <t>鍛冶屋敷楓・清野 萌美</t>
  </si>
  <si>
    <t>伊藤 彩花・亀川 飛南子</t>
  </si>
  <si>
    <t>西村 洋美・村岡 咲穂</t>
  </si>
  <si>
    <t>秋本 楓・鈴木 絵里加</t>
  </si>
  <si>
    <t>越谷総合</t>
  </si>
  <si>
    <t>野口 亜美沙・塚原 萌</t>
  </si>
  <si>
    <t>武蔵越生</t>
  </si>
  <si>
    <t>野老 菜月・西尾 日菜子</t>
  </si>
  <si>
    <t>小林 綾佳・石倉 遼奈</t>
  </si>
  <si>
    <t>大塚 真穂・神細工 晴花</t>
  </si>
  <si>
    <t>狭山清陵</t>
  </si>
  <si>
    <t>軽部 梨奈・川辺 美紅</t>
  </si>
  <si>
    <t>永江 美樺・阿武 星花</t>
  </si>
  <si>
    <t>進修館</t>
  </si>
  <si>
    <t>萩原由美・林田菜奈</t>
  </si>
  <si>
    <t>木南 葵・岡本 真穂子</t>
  </si>
  <si>
    <t>昌平</t>
  </si>
  <si>
    <t>工藤 唯・小西 星奈</t>
  </si>
  <si>
    <t>土田 彩希・髙橋 春香</t>
  </si>
  <si>
    <t>間室 あかり・小宮 有紀</t>
  </si>
  <si>
    <t>大竹 彩花・佐藤 美里</t>
  </si>
  <si>
    <t>上尾</t>
  </si>
  <si>
    <t>堂脇 由香梨・上田平紗佳</t>
  </si>
  <si>
    <t>関根 莉子・岩本 実希</t>
  </si>
  <si>
    <t>渡辺 玲子・坂口 真琴</t>
  </si>
  <si>
    <t>小原 まなみ・細川 夏実</t>
  </si>
  <si>
    <t>室町 智帆・佐藤 佑奈</t>
  </si>
  <si>
    <t>甲州 穂香・福崎 美夕</t>
  </si>
  <si>
    <t>大宮東・鷹の台</t>
  </si>
  <si>
    <t>鈴木 綾香・小川 みなみ</t>
  </si>
  <si>
    <t>伊藤 千香子・堀 春菜</t>
  </si>
  <si>
    <t>春日部東</t>
  </si>
  <si>
    <t>山川 智子・中山 幸恵</t>
  </si>
  <si>
    <t>浦和実業</t>
  </si>
  <si>
    <t>小林 明日香・笹峯 彩花</t>
  </si>
  <si>
    <t>井上 由里香・秋元 菜摘</t>
  </si>
  <si>
    <t>三郷北</t>
  </si>
  <si>
    <t>甲州 穂香・</t>
  </si>
  <si>
    <t>大宮東</t>
  </si>
  <si>
    <t>門脇 彩香・石井 伶奈</t>
  </si>
  <si>
    <t>久保田 珠奈・佐藤 あみ</t>
  </si>
  <si>
    <t>増田 梨奈・田中 留美菜</t>
  </si>
  <si>
    <t>越谷東</t>
  </si>
  <si>
    <t>浪江 香織・國井 美鈴</t>
  </si>
  <si>
    <t>岩槻</t>
  </si>
  <si>
    <t>彩戸 真利恵・新村 莉里</t>
  </si>
  <si>
    <t>武井あす香・浜津瑞季</t>
  </si>
  <si>
    <t>黒川 夕貴・木場 季実果</t>
  </si>
  <si>
    <t>大宮北</t>
  </si>
  <si>
    <t>長瀬 詩歩・鈴木 千紘</t>
  </si>
  <si>
    <t>西武文理</t>
  </si>
  <si>
    <t>砂子澤 くるみ・菅原 あゆみ</t>
  </si>
  <si>
    <t>草加西・越谷北</t>
  </si>
  <si>
    <t>小山 弓佳・小松 紀</t>
  </si>
  <si>
    <t>獨協埼玉</t>
  </si>
  <si>
    <t>三上 彩音・齋藤 美帆</t>
  </si>
  <si>
    <t>浦和商業</t>
  </si>
  <si>
    <t>地原 萌実・冨山 那有</t>
  </si>
  <si>
    <t>花咲徳栄</t>
  </si>
  <si>
    <t>今  梓織・小林  実裕</t>
  </si>
  <si>
    <t>西岡 史能・関口 留名</t>
  </si>
  <si>
    <t>西川 美都季・西久保 奈那</t>
  </si>
  <si>
    <t>秋草学園</t>
  </si>
  <si>
    <t>仲島 侑花・河野 あすか</t>
  </si>
  <si>
    <t>杉戸</t>
  </si>
  <si>
    <t>川田 遥佳・久保 知佳</t>
  </si>
  <si>
    <t>矢萩 梨沙・中川 由唯</t>
  </si>
  <si>
    <t>田中 友理・高橋 華保</t>
  </si>
  <si>
    <t>松尾 彩加・荒木  萌花</t>
  </si>
  <si>
    <t>高橋 あかね・豊田 桜子</t>
  </si>
  <si>
    <t>大宮西</t>
  </si>
  <si>
    <t>堀部 奈々・矢島 結花</t>
  </si>
  <si>
    <t>蓮田松韻</t>
  </si>
  <si>
    <t>)</t>
    <phoneticPr fontId="4"/>
  </si>
  <si>
    <t>(</t>
    <phoneticPr fontId="4"/>
  </si>
  <si>
    <t>小野寺 晶子・中村 萌厘</t>
  </si>
  <si>
    <t>荻野 成美・住吉 寿々</t>
  </si>
  <si>
    <t>渡部 亜里砂・伊能 愛花</t>
  </si>
  <si>
    <t>横山 明香里・滝島 菜生</t>
  </si>
  <si>
    <t>川野 花・中垣 萌</t>
  </si>
  <si>
    <t>大宮  加奈子・髙桑  菜々子</t>
  </si>
  <si>
    <t>渡邉 樹羅・鏡内 清加</t>
  </si>
  <si>
    <t>川口東</t>
  </si>
  <si>
    <t>中山 美紅・首藤 祐佳</t>
  </si>
  <si>
    <t>松田 楓・木城 佳菜</t>
  </si>
  <si>
    <t>日高</t>
  </si>
  <si>
    <t>池田 実奈美・高野橋 あすか</t>
  </si>
  <si>
    <t>藤生 萌子・池田 咲耶</t>
  </si>
  <si>
    <t>下瀬 真生・石塚 聖羅</t>
  </si>
  <si>
    <t>津布久 穂南・竹下 優菜</t>
  </si>
  <si>
    <t>白石 沙穂・小暮 岬紀</t>
  </si>
  <si>
    <t>沖田 彩伽・森川 里穂</t>
  </si>
  <si>
    <t>神庭 柚衣子・横川 尭代</t>
  </si>
  <si>
    <t>青木 菜穂・小久保 茉衣</t>
  </si>
  <si>
    <t>星野</t>
  </si>
  <si>
    <t>廣瀬 早織・畑 ひかる</t>
  </si>
  <si>
    <t>渋谷 希・藤井 絵里帆</t>
  </si>
  <si>
    <t>松尾 祐花・小山内 涼香</t>
  </si>
  <si>
    <t>横山 莉奈・木村 美結</t>
  </si>
  <si>
    <t>倉橋 果萌・大西 綾乃</t>
  </si>
  <si>
    <t>渡辺 有・押切今日子</t>
  </si>
  <si>
    <t>河本 菜摘・遠藤 杏依</t>
  </si>
  <si>
    <t>岩間 玲香・鳩貝 ひかる</t>
  </si>
  <si>
    <t>齋藤 葵・諸岡 幸恵</t>
  </si>
  <si>
    <t>藤倉 亜由香・吉井 わか菜</t>
  </si>
  <si>
    <t>鷹の台</t>
  </si>
  <si>
    <t>杉野 加奈・渋谷 芽以</t>
  </si>
  <si>
    <t>清水  茜・松山 玲美</t>
  </si>
  <si>
    <t>辰巳 結香・積 春奈</t>
  </si>
  <si>
    <t>岩戸 麻美・横倉 春穂</t>
  </si>
  <si>
    <t>川田 深咲・関野 莉里花</t>
  </si>
  <si>
    <t>高石知恵美・伊藤優香</t>
  </si>
  <si>
    <t>佐藤 里穂・梶田 茉友</t>
  </si>
  <si>
    <t>川口 美和・星 舞佳</t>
  </si>
  <si>
    <t>上村 咲花・白須 彩絵</t>
  </si>
  <si>
    <t>鞍本 愛美・高橋 萌</t>
  </si>
  <si>
    <t>原田 実嶺・岡田 紗英</t>
  </si>
  <si>
    <t>西坂 香澄・唐木田 未希</t>
  </si>
  <si>
    <t>杉山 未歩・小野沢 真琴</t>
  </si>
  <si>
    <t>上原 桃香・宮島 里沙</t>
  </si>
  <si>
    <t>山崎 真奈・林 果梨</t>
  </si>
  <si>
    <t>松本 有未・片岡 舞乃</t>
  </si>
  <si>
    <t>川村 琴音・宮内 彩莉</t>
  </si>
  <si>
    <t>和田周子・今田優衣</t>
  </si>
  <si>
    <t>堀口 佳恵・遠藤 涼葉</t>
  </si>
  <si>
    <t>伊藤 あゆみ・岡本 詩織</t>
  </si>
  <si>
    <t>荻野 佑貴・下島 小采</t>
  </si>
  <si>
    <t>大作 美幸・白井 亜季</t>
  </si>
  <si>
    <t>岩槻北陵</t>
  </si>
  <si>
    <t>鈴木 千尋・小澤 莉音</t>
  </si>
  <si>
    <t>生島 亜沙実・加藤 怜奈</t>
  </si>
  <si>
    <t>森 夏美・登坂 彩香</t>
  </si>
  <si>
    <t>近藤 美香・笹尾 きよら</t>
  </si>
  <si>
    <t>高坂 咲希・大鹿 美月</t>
  </si>
  <si>
    <t>桑山 晴希・五十嵐 朋子</t>
  </si>
  <si>
    <t>中島 捺実・森 智香</t>
  </si>
  <si>
    <t>石渡 晴苗・鶴岡 茅海</t>
  </si>
  <si>
    <t xml:space="preserve">長町 多恵・金子 由季 </t>
  </si>
  <si>
    <t>須田 衣香・大塚  奏美</t>
  </si>
  <si>
    <t>関口 菜々子・花木 美柚</t>
  </si>
  <si>
    <t>坂東 佳奈・曽我部 ののか</t>
  </si>
  <si>
    <t>古茂田 恵里・寺山 優眞</t>
  </si>
  <si>
    <t>)</t>
    <phoneticPr fontId="4"/>
  </si>
  <si>
    <t>(</t>
    <phoneticPr fontId="4"/>
  </si>
  <si>
    <t>)</t>
    <phoneticPr fontId="4"/>
  </si>
  <si>
    <t>(</t>
    <phoneticPr fontId="4"/>
  </si>
  <si>
    <t>齋藤 夢・倉邉 玲夢</t>
  </si>
  <si>
    <t>福田 歩・澤海 真子</t>
  </si>
  <si>
    <t>稲葉 乃里華・松田 楓衣</t>
  </si>
  <si>
    <t>古内 ひかる・山崎 彩乃</t>
  </si>
  <si>
    <t>松本 菜央・沢田 洋子</t>
  </si>
  <si>
    <t>平井 沙織・山﨑 美香</t>
  </si>
  <si>
    <t>田村 瑚心・佐藤 麻里奈</t>
  </si>
  <si>
    <t>渡邉 芽依・ﾃﾞﾍｽｽﾁｬﾘﾝｱｲｶ</t>
  </si>
  <si>
    <t>古茂田 美和・岩間 友梨</t>
  </si>
  <si>
    <t>高岡 美優・渡辺 悠子</t>
  </si>
  <si>
    <t>坂本 園花・小川 紗季</t>
  </si>
  <si>
    <t>市原 志穂・桑原 彩華</t>
  </si>
  <si>
    <t>中岡 清美・多久島 栞</t>
  </si>
  <si>
    <t>高橋 佳乃・小輪瀬 佑菜</t>
  </si>
  <si>
    <t>松澤 凜果・荻野 真央</t>
  </si>
  <si>
    <t>河合 萌衣・宮入 優希</t>
  </si>
  <si>
    <t>寺尾 里実・清水 沙耶</t>
  </si>
  <si>
    <t>黒沼 葉月・深井花菜</t>
  </si>
  <si>
    <t>保科 彩香・小野塚 夢衣</t>
  </si>
  <si>
    <t>雫 美優・早田 絵里加</t>
  </si>
  <si>
    <t>砂川 晴香・津田 恵理花</t>
  </si>
  <si>
    <t>鹿 友耀・山田 菜摘</t>
  </si>
  <si>
    <t>林 凪紗・松本  葉月</t>
  </si>
  <si>
    <t>雲林院 まや・谷津 桃香</t>
  </si>
  <si>
    <t>佐藤 空良・吉岡 眞苗</t>
  </si>
  <si>
    <t>平野 楓・運賀 涼音</t>
  </si>
  <si>
    <t>榊原 茉奈・富田 心聖</t>
  </si>
  <si>
    <t>松尾 美咲・島田 翠子</t>
  </si>
  <si>
    <t>星指 佑紀・有賀 なつほ</t>
  </si>
  <si>
    <t>河村 まりな・斎藤 果歩</t>
  </si>
  <si>
    <t>小川 真由・高橋 睦美</t>
  </si>
  <si>
    <t>染野 菜々花・浅井 友希乃</t>
  </si>
  <si>
    <t>赤井 妙早・坂本 遥香</t>
  </si>
  <si>
    <t>今村 紀里・片岡 春香</t>
  </si>
  <si>
    <t>安杖 佳奈・庄司 杏菜</t>
  </si>
  <si>
    <t>浅見 華歩・安達 麻耶</t>
  </si>
  <si>
    <t>相澤 いずみ・住吉 夏実</t>
  </si>
  <si>
    <t>埼玉平成</t>
  </si>
  <si>
    <t>猿田 桃花・新島 ありさ</t>
  </si>
  <si>
    <t>幸手桜</t>
  </si>
  <si>
    <t>馬場 理沙穂・茂木 鈴賀</t>
  </si>
  <si>
    <t>鴻巣女子</t>
  </si>
  <si>
    <t>掛田  紗李・宮澤  萌</t>
  </si>
  <si>
    <t>嶋田 莉穂・大原 万奈</t>
  </si>
  <si>
    <t>藤田  なつみ・三宅  遥</t>
  </si>
  <si>
    <t>豊田 美沙希・橋本 怜奈</t>
  </si>
  <si>
    <t>藤原 汐里・栗山 瑞希</t>
  </si>
  <si>
    <t>川島 彩華・大坪 彩菜</t>
  </si>
  <si>
    <t>吉野 友里子・小島 香菜</t>
  </si>
  <si>
    <t>押井 優菜・水谷 理美</t>
  </si>
  <si>
    <t>中村 美喜・神長 早紀</t>
  </si>
  <si>
    <t>吉田 未来・高秀 涼佳</t>
  </si>
  <si>
    <t>上條 優里花・女渕 優香</t>
  </si>
  <si>
    <t>矢藤 未紗・佐藤 茉奈</t>
  </si>
  <si>
    <t>佐川 莉菜・小出 菜々恵</t>
  </si>
  <si>
    <t>川口青陵</t>
  </si>
  <si>
    <t>北村 栞奈・三井 結香子</t>
  </si>
  <si>
    <t>小川 彩花・本間 朱夏</t>
  </si>
  <si>
    <t>秋本 冴・大沼 佳恵</t>
  </si>
  <si>
    <t>河野 菜々子・室橋 菜摘</t>
  </si>
  <si>
    <t>山本 華・郷田 あやめ</t>
  </si>
  <si>
    <t>秀明英光</t>
  </si>
  <si>
    <t>井上 陽絵・坂本 由衣奈</t>
  </si>
  <si>
    <t>寒河江 ﾐｼｭｱﾙ・鈴木 萌水</t>
  </si>
  <si>
    <t>髙澤 愛美・島田 眞優子</t>
  </si>
  <si>
    <t>伊東 里奈・加来奈津子</t>
  </si>
  <si>
    <t>板垣 郁南・真々田 実花</t>
  </si>
  <si>
    <t>小松原女</t>
  </si>
  <si>
    <t>松田 佑香・石塚 祐希乃</t>
  </si>
  <si>
    <t>山中 瑞稀・井上 千歳</t>
  </si>
  <si>
    <t>中島優香・早川真理亜</t>
  </si>
  <si>
    <t>新田 夏未・田嶋 友香梨</t>
  </si>
  <si>
    <t>武蔵野</t>
  </si>
  <si>
    <t>齋藤 晴香・松本 沙也</t>
  </si>
  <si>
    <t>鈴木 香穂・反町 菜子</t>
  </si>
  <si>
    <t>上野 祥香・鈴木 愛花</t>
  </si>
  <si>
    <t>宮川 愛実・高須 みちり</t>
  </si>
  <si>
    <t>西口 風花・木村 光</t>
  </si>
  <si>
    <t>鶴ヶ島清</t>
  </si>
  <si>
    <t>佐野 智尋・佐多 舞</t>
  </si>
  <si>
    <t>堀口 晴香・池田 藍子</t>
  </si>
  <si>
    <t>飯塚 絵理奈・戸田 好美</t>
  </si>
  <si>
    <t>蝦名 香帆・増野 栞</t>
  </si>
  <si>
    <t>田中 里沙・中村 なぎさ</t>
  </si>
  <si>
    <t>岩槻商業</t>
  </si>
  <si>
    <t>古川 奈津美・吉田 幸恵</t>
  </si>
  <si>
    <t>三ツ木 里奈・伊藤 希</t>
  </si>
  <si>
    <t>野本 栞奈・石川 真梨乃</t>
  </si>
  <si>
    <t>高野 真歩・熊谷 ほのか</t>
  </si>
  <si>
    <t>高橋 佳那・岡戸 理子</t>
  </si>
  <si>
    <t>アウン 芽里笑・小林 瑞季</t>
  </si>
  <si>
    <t>佐竹 佐菜・熊倉 唯</t>
  </si>
  <si>
    <t>上尾橘</t>
  </si>
  <si>
    <t>新井 美希・泊谷 侑実</t>
  </si>
  <si>
    <t>長谷川 貴美華・児矢野 遼</t>
  </si>
  <si>
    <t>癸生川 萌・青木 優奈</t>
  </si>
  <si>
    <t>鈴木 楓・砂押 怜和奈</t>
  </si>
  <si>
    <t>志木</t>
  </si>
  <si>
    <t>荒瀬  裕美・川上  真愛</t>
  </si>
  <si>
    <t>狩野 成海・桜井 美歩</t>
  </si>
  <si>
    <t>秋山 奈緒・黒須奈々子</t>
  </si>
  <si>
    <t>橘内 恵・ 関 菜帆</t>
  </si>
  <si>
    <t>畠山 美紗樹・三村 理紗</t>
  </si>
  <si>
    <t xml:space="preserve">阿部  未波・藤井  彩 </t>
  </si>
  <si>
    <t>上村 優花・加藤 綾乃</t>
  </si>
  <si>
    <t>佐藤 友美・西形 美桜</t>
  </si>
  <si>
    <t>大宮西・浦和北</t>
  </si>
  <si>
    <t>田中 志帆・前田 唯夏</t>
  </si>
  <si>
    <t>田中 咲・水野 幸</t>
  </si>
  <si>
    <t>内田 貴奈・山菅 夏葉</t>
  </si>
  <si>
    <t>浦和西</t>
  </si>
  <si>
    <t>居木 舞・笠井 映里</t>
  </si>
  <si>
    <t>横地 美沙希・礒部 実玖</t>
  </si>
  <si>
    <t>髙木 美咲・横倉 春穂</t>
  </si>
  <si>
    <t>埼玉平成・進修館</t>
  </si>
  <si>
    <t xml:space="preserve">小薬 由佳・和田 麻奈未 </t>
  </si>
  <si>
    <t>浦和北</t>
  </si>
  <si>
    <t>大谷地 瑞希・矢作 菜月</t>
  </si>
  <si>
    <t>梶原 佳純・江原 真穂</t>
  </si>
  <si>
    <t>細沼 茜・佐藤 なつみ</t>
  </si>
  <si>
    <t>山寺 由華・中田 佳歩</t>
  </si>
  <si>
    <t>山邊 歩実・福田 理穂</t>
  </si>
  <si>
    <t>板倉 千純 ・大橋 由唯</t>
  </si>
  <si>
    <t>平野 智美・廣井 穂乃香</t>
  </si>
  <si>
    <t>鈴木 未来・宇賀 裕紀</t>
  </si>
  <si>
    <t>日笠 渚・平林 朋夏</t>
  </si>
  <si>
    <t>中村 汐里・那須 朱理</t>
  </si>
  <si>
    <t>新坂 綾菜・鈴木 玲美</t>
  </si>
  <si>
    <t>荒井 理沙・高橋 若奈</t>
  </si>
  <si>
    <t>菊地 真由・森田 笑子</t>
  </si>
  <si>
    <t>高橋 沙紀・佐藤 瑞華</t>
  </si>
  <si>
    <t>大坪 史佳・田村 美咲</t>
  </si>
  <si>
    <t>杉田 萌衣・佐竹 莉央</t>
  </si>
  <si>
    <t>河合 夏美・馬場 舞雪</t>
  </si>
  <si>
    <t>大森 穂華・黒澤 由布</t>
  </si>
  <si>
    <t>松伏</t>
  </si>
  <si>
    <t>佐々木 玲緒・貞松 菜々子</t>
  </si>
  <si>
    <t>所沢北</t>
  </si>
  <si>
    <t>田崎 莉子・井上 栞</t>
  </si>
  <si>
    <t>髙橋 紗彩・石原 里菜</t>
  </si>
  <si>
    <t>共栄</t>
  </si>
  <si>
    <t>佐藤 愛美・関根 百萌花</t>
  </si>
  <si>
    <t>)</t>
    <phoneticPr fontId="4"/>
  </si>
  <si>
    <t>(</t>
    <phoneticPr fontId="4"/>
  </si>
  <si>
    <t>今堀 美穂・筧 満里奈</t>
  </si>
  <si>
    <t>田口 安悠香・笠田 玲那</t>
  </si>
  <si>
    <t>落合 小春・金子 侑衣香</t>
  </si>
  <si>
    <t xml:space="preserve">加藤 千夏・小早川 知佳 </t>
  </si>
  <si>
    <t>佐藤 朱理・田中 七海</t>
  </si>
  <si>
    <t>亀田 千夏・遠藤 未来</t>
  </si>
  <si>
    <t>鈴木 友紀菜・曽我 七海</t>
  </si>
  <si>
    <t>竹内 千裕・近藤 奎都</t>
  </si>
  <si>
    <t>鳥羽 麗奈・渡辺 彩弥加</t>
  </si>
  <si>
    <t>濱田 遥・原田 真波</t>
  </si>
  <si>
    <t>佐藤 友梨香・早川 茉弥</t>
  </si>
  <si>
    <t>伊東奈緖・橋本真奈</t>
  </si>
  <si>
    <t>田所 沙奈・白井香菜美</t>
  </si>
  <si>
    <t>上野 亜耶・新津 裕梨佳</t>
  </si>
  <si>
    <t>清野 朱莉・森 みづき</t>
  </si>
  <si>
    <t>押木 未奈・廣澤 夢美</t>
  </si>
  <si>
    <t>関根 佳奈・島村 千尋</t>
  </si>
  <si>
    <t>鈴木 七摘・大山 美優</t>
  </si>
  <si>
    <t>見目 美玲・堀田 莉央</t>
  </si>
  <si>
    <t>面田 千夏・山崎 七海</t>
  </si>
  <si>
    <t>野中 真友・川鍋 友美加</t>
  </si>
  <si>
    <t>金澤 茉紀・中島 由貴</t>
  </si>
  <si>
    <t>矢路川 涼歩・安藤 千緋呂</t>
  </si>
  <si>
    <t>加藤 なつ美・篠崎 真帆</t>
  </si>
  <si>
    <t xml:space="preserve">髙濵  柚黄・秋山 静香  </t>
  </si>
  <si>
    <t>青木 恵里奈・清水 こころ</t>
  </si>
  <si>
    <t>前野 果南・髙橋 夏乃</t>
  </si>
  <si>
    <t>鈴木 咲紀・大森 千夏</t>
  </si>
  <si>
    <t>渡邊 晴香・本多 汐里</t>
  </si>
  <si>
    <t>尾花 真優・新井 花菜</t>
  </si>
  <si>
    <t>松井 瑞希・辻岡 友梨子</t>
  </si>
  <si>
    <t>岡崎 ほなみ・高橋 悠花</t>
  </si>
  <si>
    <t>大澤 真実・小幡 咲希</t>
  </si>
  <si>
    <t>樋口 可奈・熊谷 美里</t>
  </si>
  <si>
    <t>浦実・大商</t>
  </si>
  <si>
    <t>小島 彩瑛・松尾 綾香</t>
  </si>
  <si>
    <t>増田 葉月・萩原 菜々子</t>
  </si>
  <si>
    <t>橋本 茉保・松永 弥久</t>
  </si>
  <si>
    <t>松浦 里歩・津久井 瑠奈</t>
  </si>
  <si>
    <t>互井 つかさ・深水 桃花</t>
  </si>
  <si>
    <t>相羽 愛花・一森 悠希</t>
  </si>
  <si>
    <t>鴻巣</t>
  </si>
  <si>
    <t>上野 綾子・齋藤 奈穂</t>
  </si>
  <si>
    <t>山崎 菜々・松坂 朱麻</t>
  </si>
  <si>
    <t>志奥 菜緒・中島 侑香</t>
  </si>
  <si>
    <t>新井 里奈・久能 あんな</t>
  </si>
  <si>
    <t>吉原 麻友・多田 柚香</t>
  </si>
  <si>
    <t>大島 諒子・増保 英梨奈</t>
  </si>
  <si>
    <t>柴崎 由衣・高山 絵里</t>
  </si>
  <si>
    <t>峯島 玲奈・村松 里香</t>
  </si>
  <si>
    <t>一色 玲那・田口 愛理</t>
  </si>
  <si>
    <t>中村 有希・塚越 春菜</t>
  </si>
  <si>
    <t>熊谷 美里・西谷 有生</t>
  </si>
  <si>
    <t>上野 日菜子・靍井 彩央</t>
  </si>
  <si>
    <t>田中 杏梨紗・望月 杏実</t>
  </si>
  <si>
    <t>清水 優花・藤村 あいら</t>
  </si>
  <si>
    <t>渡辺 友香・峰岸 菜々絵</t>
  </si>
  <si>
    <t>いずみ</t>
  </si>
  <si>
    <t>石川 弥生・倉持 莉奈</t>
  </si>
  <si>
    <t>田中 有希・神野 玖留実</t>
  </si>
  <si>
    <t>及川 佳純・庄司 光希</t>
  </si>
  <si>
    <t>田島 あゆみ・岡田 典子</t>
  </si>
  <si>
    <t>宮代</t>
  </si>
  <si>
    <t>五十嵐 文音・平田 詩織</t>
  </si>
  <si>
    <t>針谷 佳奈・鈴木 美智</t>
  </si>
  <si>
    <t>石川 真央・但木 円香</t>
  </si>
  <si>
    <t>(</t>
    <phoneticPr fontId="4"/>
  </si>
  <si>
    <t>)</t>
    <phoneticPr fontId="4"/>
  </si>
  <si>
    <t>)</t>
    <phoneticPr fontId="4"/>
  </si>
  <si>
    <t>(</t>
    <phoneticPr fontId="4"/>
  </si>
  <si>
    <t>藤田 紗織・宮澤 茜</t>
  </si>
  <si>
    <t>私市 理花・山本 綾香</t>
  </si>
  <si>
    <t>阿部 真帆・松田 真由</t>
  </si>
  <si>
    <t>会津 奈美・押 祐花</t>
  </si>
  <si>
    <t>鈴木 望奈美・中島 唯</t>
  </si>
  <si>
    <t>長澤 有花・山田 成美</t>
  </si>
  <si>
    <t>岡田 富子・甲 詩園</t>
  </si>
  <si>
    <t>大竹 明里・藤田 志穂</t>
  </si>
  <si>
    <t>加藤 美優・相馬 南海</t>
  </si>
  <si>
    <t>新田 彩夏・中出 彩花</t>
  </si>
  <si>
    <t>石原 千広・深井 遥香</t>
  </si>
  <si>
    <t>磯貝 香帆・岡村 佳菜</t>
  </si>
  <si>
    <t>佐藤 菜摘・神藤 愛実</t>
  </si>
  <si>
    <t>浅見 玲那・内山 歩美</t>
  </si>
  <si>
    <t>濵  みちる    ・本澤 彩乃</t>
  </si>
  <si>
    <t>馬場 彩乃・池田 早紀</t>
  </si>
  <si>
    <t>小針 麻央・稲垣 有紗</t>
  </si>
  <si>
    <t>佐久間 美紅・石井 琴乃</t>
  </si>
  <si>
    <t>佐藤 日菜子・片桐 ほのか</t>
  </si>
  <si>
    <t>武本歩美・古川彩乃</t>
  </si>
  <si>
    <t>伊藤 朋香・山本 花菜</t>
  </si>
  <si>
    <t>森 彩乃・毛利 真里奈</t>
  </si>
  <si>
    <t>三関 愛莉・奥垣 絢音</t>
  </si>
  <si>
    <t>須藤 詩織・折原 愛里</t>
  </si>
  <si>
    <t>笠貫 笑那・島根 あすか</t>
  </si>
  <si>
    <t>大泉 遥・渡邊 春華</t>
  </si>
  <si>
    <t>平野 史華・舟橋 直美</t>
  </si>
  <si>
    <t>上丸 紗耶・森田 瑞希</t>
  </si>
  <si>
    <t>藤井 有沙・田中 瑶子</t>
  </si>
  <si>
    <t>小林 咲希・小鷹 七海</t>
  </si>
  <si>
    <t>佐野 リサ・関 優心</t>
  </si>
  <si>
    <t>大野 優花・強瀬 水紀</t>
  </si>
  <si>
    <t>藤田 真帆・松村 佳織</t>
  </si>
  <si>
    <t>佐藤 ゆかり・佐野 結菜</t>
  </si>
  <si>
    <t>江口 ひかる・公平 実希</t>
  </si>
  <si>
    <t>稲村 優依・岸本 夏実</t>
  </si>
  <si>
    <t>大和田 実沙・山口 由佳</t>
  </si>
  <si>
    <t>鈴木 友璃香・滝沢 優香</t>
  </si>
  <si>
    <t>熊谷 優花・戸張 珠乃</t>
  </si>
  <si>
    <t>齋藤 光里・佐々木 瞳</t>
  </si>
  <si>
    <t>川西・大南</t>
  </si>
  <si>
    <t>小原 早紀・佐藤 未羽</t>
  </si>
  <si>
    <t>石川 莉子・植竹 みゆ</t>
  </si>
  <si>
    <t>福島 未乃理・花岡 晴菜</t>
  </si>
  <si>
    <t>矢島 実咲・羽垣内 理花</t>
  </si>
  <si>
    <t>柴木 ゆりな・志賀 由紀乃</t>
  </si>
  <si>
    <t>斎 舞花・岡本 果歩</t>
  </si>
  <si>
    <t>相上 瑞希・藤野 きさら</t>
  </si>
  <si>
    <t>渡辺 杏香・熊谷 結衣</t>
  </si>
  <si>
    <t>江原 美穂・山田 彩華</t>
  </si>
  <si>
    <t>森 南乃・田中 夢美</t>
  </si>
  <si>
    <t>福田 彩香・金子 瑠美</t>
  </si>
  <si>
    <t>佐野 実穂・下田 望々子</t>
  </si>
  <si>
    <t>小川 友梨奈・戸口 詩織</t>
  </si>
  <si>
    <t>松永 芽依・板垣 伊乃</t>
  </si>
  <si>
    <t>穂積 由貴・田代 瑞季</t>
  </si>
  <si>
    <t>長谷川 佑可子・須藤 里咲</t>
  </si>
  <si>
    <t>小野 彩花・渡辺 瑠衣</t>
  </si>
  <si>
    <t>広瀬 早唯・齊藤 光里</t>
  </si>
  <si>
    <t>北川 里奈・中島 萌梨</t>
  </si>
  <si>
    <t>齋藤 奈央・松本 菜々子</t>
  </si>
  <si>
    <t>白井 瑛里・今野 仁絵</t>
  </si>
  <si>
    <t>横山 彩恵子・最所 愛美</t>
  </si>
  <si>
    <t>中野 美和・髙澤 歩美</t>
  </si>
  <si>
    <t>)</t>
    <phoneticPr fontId="4"/>
  </si>
  <si>
    <t>(</t>
    <phoneticPr fontId="4"/>
  </si>
  <si>
    <t>浅野 佑果・青柳 茉子</t>
  </si>
  <si>
    <t>細田学園</t>
  </si>
  <si>
    <t>大須 彩・岡野 萌希</t>
  </si>
  <si>
    <t>出川 真里菜・木下 朱佳</t>
  </si>
  <si>
    <t>石山 優・高橋 里彩</t>
  </si>
  <si>
    <t>佐々木 千紘・民部 朋美</t>
  </si>
  <si>
    <t>北郷 礼奈・完戸 緋奈</t>
  </si>
  <si>
    <t>設樂美菜・奥墨由衣</t>
  </si>
  <si>
    <t>大橋 夏歩・清谷 珠美</t>
  </si>
  <si>
    <t>杉山 由真・細田 優里</t>
  </si>
  <si>
    <t>東倉 礼奈・田中 万結</t>
  </si>
  <si>
    <t>羽田 佳菜・松本 里緒</t>
  </si>
  <si>
    <t>村上  文・小津  実咲</t>
  </si>
  <si>
    <t>飯田 敦美・千本 理奈</t>
  </si>
  <si>
    <t>佐渡谷 実乃梨・真下 彩</t>
  </si>
  <si>
    <t>衛藤 舞子・魚住 莉紗</t>
  </si>
  <si>
    <t>安田 里香子・小林 舞衣</t>
  </si>
  <si>
    <t>松原 佑佳・里村 律夢</t>
  </si>
  <si>
    <t>中野 花奈美・加藤 真耶</t>
  </si>
  <si>
    <t>折原 未智瑠・小松  愛</t>
  </si>
  <si>
    <t>齋藤 佑実・関口 碧</t>
  </si>
  <si>
    <t>渡邉 夏美・関川 未歩乃</t>
  </si>
  <si>
    <t>菊池 由加里・中澤 えりか</t>
  </si>
  <si>
    <t>森田 真央・大川原 莉奈</t>
  </si>
  <si>
    <t>今 優花・清水 菜央</t>
  </si>
  <si>
    <t>髙橋美帆・塚原鈴香</t>
  </si>
  <si>
    <t>石田 華・根岸 萌</t>
  </si>
  <si>
    <t>横塚 瑞貴・矢野愛祐美</t>
  </si>
  <si>
    <t>倉田 みな実・谷口 彩芽</t>
  </si>
  <si>
    <t>福本 春花・佐藤 有香里</t>
  </si>
  <si>
    <t>今泉 あすか・川村 奈央</t>
  </si>
  <si>
    <t>中村 美穂・米山マジョリ</t>
  </si>
  <si>
    <t>柳澤 佑衣・高橋 紗和</t>
  </si>
  <si>
    <t>高橋 海空・入澤 杏実</t>
  </si>
  <si>
    <t>澤内 紗也乃・梅原 朱里</t>
  </si>
  <si>
    <t>小寺 佳帆子・村上 莉佳</t>
  </si>
  <si>
    <t>玉木 沙苗・渡辺 安紀子</t>
  </si>
  <si>
    <t>木曽 絢捺・近藤 梨里子</t>
  </si>
  <si>
    <t>神尾 友加里・前田 唯</t>
  </si>
  <si>
    <t>岡本 舞衣・藤塚 比奈子</t>
  </si>
  <si>
    <t>黒川 類・田中 友梨</t>
  </si>
  <si>
    <t>西林 咲・篠原 優香</t>
  </si>
  <si>
    <t>起田 菜緒・高鹿 葵</t>
  </si>
  <si>
    <t>青木 亜里沙・加藤 真桜</t>
  </si>
  <si>
    <t>山岸 恵梨菜・高橋 美紅</t>
  </si>
  <si>
    <t>太田 菜々子・村嶌 亜海</t>
  </si>
  <si>
    <t>藤田 好・藤岡 亜美</t>
  </si>
  <si>
    <t>加藤 碧・浦野 真美</t>
  </si>
  <si>
    <t>小椋 葉月・田口 望</t>
  </si>
  <si>
    <t>小島 詩央里・相良 千秋</t>
  </si>
  <si>
    <t>矢部 友絵・斉藤 栞</t>
  </si>
  <si>
    <t>増田 ゆり・羽深 夢実</t>
  </si>
  <si>
    <t>鈴木 マリア・菊地 萌野</t>
  </si>
  <si>
    <t>中島 美優・中村 彩奈</t>
  </si>
  <si>
    <t>東城 遥香・荒井 千恵</t>
  </si>
  <si>
    <t>千島 萌・荒舩 萌里</t>
  </si>
  <si>
    <t>土橋 南々帆・齋藤 梨奈</t>
  </si>
  <si>
    <t>島﨑 彩・茂手木 美紅</t>
  </si>
  <si>
    <t>田村 鈴音・塩澤 尚子</t>
  </si>
  <si>
    <t>柿沼 里菜・村田 未来</t>
  </si>
  <si>
    <t>穐山 知子・込戸 結</t>
  </si>
  <si>
    <t>福永  沙織・鈴木  菜摘</t>
  </si>
  <si>
    <t>市川 佳奈・井上 綾野</t>
  </si>
  <si>
    <t>永島 澪・廣瀬 瑞穂</t>
  </si>
  <si>
    <t>(</t>
    <phoneticPr fontId="4"/>
  </si>
  <si>
    <t>)</t>
    <phoneticPr fontId="4"/>
  </si>
  <si>
    <t>女子B</t>
    <rPh sb="0" eb="2">
      <t>ジョシ</t>
    </rPh>
    <phoneticPr fontId="4"/>
  </si>
  <si>
    <t>(</t>
    <phoneticPr fontId="4"/>
  </si>
  <si>
    <t>)</t>
    <phoneticPr fontId="4"/>
  </si>
  <si>
    <t>)</t>
    <phoneticPr fontId="4"/>
  </si>
  <si>
    <t>)</t>
    <phoneticPr fontId="4"/>
  </si>
  <si>
    <t>)</t>
    <phoneticPr fontId="4"/>
  </si>
  <si>
    <t>(</t>
    <phoneticPr fontId="4"/>
  </si>
  <si>
    <t>(</t>
    <phoneticPr fontId="4"/>
  </si>
  <si>
    <t>)</t>
    <phoneticPr fontId="4"/>
  </si>
  <si>
    <t>(</t>
    <phoneticPr fontId="4"/>
  </si>
  <si>
    <t>)</t>
    <phoneticPr fontId="4"/>
  </si>
  <si>
    <t>(</t>
    <phoneticPr fontId="4"/>
  </si>
  <si>
    <t>)</t>
    <phoneticPr fontId="4"/>
  </si>
  <si>
    <t>(</t>
    <phoneticPr fontId="4"/>
  </si>
  <si>
    <t>)</t>
    <phoneticPr fontId="4"/>
  </si>
  <si>
    <t>(</t>
    <phoneticPr fontId="4"/>
  </si>
  <si>
    <t>女子Ａ</t>
    <rPh sb="0" eb="2">
      <t>ジョシ</t>
    </rPh>
    <phoneticPr fontId="4"/>
  </si>
  <si>
    <t>)</t>
    <phoneticPr fontId="4"/>
  </si>
  <si>
    <t>(</t>
    <phoneticPr fontId="4"/>
  </si>
  <si>
    <t>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</si>
</sst>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8"/>
      <name val="ＭＳ Ｐゴシック"/>
      <family val="3"/>
      <charset val="128"/>
    </font>
    <font>
      <b/>
      <sz val="12"/>
      <color rgb="FFFFFFFF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2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u val="double"/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rgb="FFFFFFFF"/>
      <name val="ＭＳ ゴシック"/>
      <family val="3"/>
      <charset val="128"/>
    </font>
    <font>
      <sz val="22"/>
      <name val="ＭＳ ゴシック"/>
      <family val="3"/>
      <charset val="128"/>
    </font>
    <font>
      <sz val="12"/>
      <color indexed="8"/>
      <name val="ＭＳ ゴシック"/>
      <charset val="128"/>
    </font>
    <font>
      <sz val="12"/>
      <name val="ＭＳ ゴシック"/>
      <charset val="128"/>
    </font>
    <font>
      <sz val="12"/>
      <color rgb="FFFFFFFF"/>
      <name val="ＭＳ ゴシック"/>
      <family val="3"/>
      <charset val="128"/>
    </font>
    <font>
      <b/>
      <sz val="22"/>
      <name val="ＭＳ ゴシック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n">
        <color auto="1"/>
      </right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auto="1"/>
      </left>
      <right/>
      <top style="thick">
        <color indexed="10"/>
      </top>
      <bottom/>
      <diagonal/>
    </border>
    <border>
      <left style="thin">
        <color auto="1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n">
        <color auto="1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 style="thin">
        <color auto="1"/>
      </right>
      <top/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n">
        <color auto="1"/>
      </left>
      <right style="thick">
        <color indexed="10"/>
      </right>
      <top/>
      <bottom/>
      <diagonal/>
    </border>
    <border>
      <left style="thin">
        <color auto="1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thin">
        <color auto="1"/>
      </right>
      <top/>
      <bottom style="thick">
        <color indexed="10"/>
      </bottom>
      <diagonal/>
    </border>
    <border>
      <left/>
      <right style="thin">
        <color auto="1"/>
      </right>
      <top style="thick">
        <color indexed="10"/>
      </top>
      <bottom/>
      <diagonal/>
    </border>
    <border>
      <left/>
      <right style="thick">
        <color indexed="10"/>
      </right>
      <top/>
      <bottom style="thin">
        <color auto="1"/>
      </bottom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indexed="10"/>
      </bottom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/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ck">
        <color rgb="FFFF0000"/>
      </bottom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/>
      <top/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6" fillId="0" borderId="7" xfId="0" applyFont="1" applyBorder="1" applyAlignment="1">
      <alignment horizontal="right"/>
    </xf>
    <xf numFmtId="0" fontId="8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9" xfId="0" applyFont="1" applyBorder="1" applyAlignment="1">
      <alignment horizontal="right" vertical="top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horizontal="right" vertical="top"/>
    </xf>
    <xf numFmtId="0" fontId="8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6" fillId="0" borderId="19" xfId="0" applyFont="1" applyBorder="1" applyAlignment="1">
      <alignment horizontal="right"/>
    </xf>
    <xf numFmtId="0" fontId="6" fillId="0" borderId="20" xfId="0" applyFont="1" applyBorder="1" applyAlignment="1">
      <alignment vertical="center"/>
    </xf>
    <xf numFmtId="0" fontId="6" fillId="0" borderId="16" xfId="0" applyFont="1" applyBorder="1" applyAlignment="1">
      <alignment horizontal="left"/>
    </xf>
    <xf numFmtId="0" fontId="8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top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2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5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center"/>
    </xf>
    <xf numFmtId="0" fontId="0" fillId="0" borderId="0" xfId="0" applyAlignment="1">
      <alignment shrinkToFit="1"/>
    </xf>
    <xf numFmtId="0" fontId="0" fillId="0" borderId="0" xfId="0" applyAlignment="1"/>
    <xf numFmtId="0" fontId="9" fillId="0" borderId="0" xfId="0" applyFont="1" applyAlignment="1">
      <alignment shrinkToFit="1"/>
    </xf>
    <xf numFmtId="0" fontId="10" fillId="0" borderId="0" xfId="0" applyFont="1" applyAlignment="1">
      <alignment shrinkToFit="1"/>
    </xf>
    <xf numFmtId="0" fontId="6" fillId="0" borderId="0" xfId="0" applyFont="1" applyAlignment="1"/>
    <xf numFmtId="0" fontId="6" fillId="0" borderId="0" xfId="0" applyFont="1" applyAlignment="1">
      <alignment shrinkToFit="1"/>
    </xf>
    <xf numFmtId="0" fontId="6" fillId="0" borderId="7" xfId="0" applyFont="1" applyBorder="1" applyAlignment="1">
      <alignment vertical="center" shrinkToFit="1"/>
    </xf>
    <xf numFmtId="0" fontId="6" fillId="0" borderId="28" xfId="0" applyFont="1" applyBorder="1" applyAlignment="1">
      <alignment horizontal="right" shrinkToFit="1"/>
    </xf>
    <xf numFmtId="0" fontId="6" fillId="0" borderId="28" xfId="0" applyFont="1" applyBorder="1" applyAlignment="1">
      <alignment horizontal="left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25" xfId="0" applyFont="1" applyBorder="1" applyAlignment="1">
      <alignment vertical="center"/>
    </xf>
    <xf numFmtId="0" fontId="6" fillId="0" borderId="25" xfId="0" applyFont="1" applyBorder="1" applyAlignment="1">
      <alignment horizontal="right"/>
    </xf>
    <xf numFmtId="0" fontId="6" fillId="0" borderId="2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 shrinkToFit="1"/>
    </xf>
    <xf numFmtId="0" fontId="6" fillId="0" borderId="30" xfId="0" applyFont="1" applyBorder="1" applyAlignment="1">
      <alignment horizontal="left" vertical="center"/>
    </xf>
    <xf numFmtId="0" fontId="6" fillId="0" borderId="12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6" fillId="0" borderId="28" xfId="0" applyFont="1" applyBorder="1" applyAlignment="1">
      <alignment horizontal="left" vertical="center"/>
    </xf>
    <xf numFmtId="0" fontId="6" fillId="0" borderId="8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distributed" vertical="center" shrinkToFi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distributed" shrinkToFit="1"/>
    </xf>
    <xf numFmtId="0" fontId="12" fillId="0" borderId="0" xfId="0" applyFont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25" xfId="0" applyFont="1" applyBorder="1" applyAlignment="1">
      <alignment horizontal="right"/>
    </xf>
    <xf numFmtId="0" fontId="15" fillId="0" borderId="25" xfId="0" applyFont="1" applyBorder="1" applyAlignment="1">
      <alignment horizontal="left"/>
    </xf>
    <xf numFmtId="0" fontId="15" fillId="0" borderId="25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distributed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 shrinkToFit="1"/>
    </xf>
    <xf numFmtId="0" fontId="15" fillId="0" borderId="29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2" fillId="0" borderId="0" xfId="0" applyFont="1" applyAlignment="1">
      <alignment horizontal="center" vertical="distributed" shrinkToFit="1"/>
    </xf>
    <xf numFmtId="0" fontId="18" fillId="0" borderId="5" xfId="0" applyFont="1" applyBorder="1" applyAlignment="1">
      <alignment vertical="center"/>
    </xf>
    <xf numFmtId="0" fontId="15" fillId="0" borderId="9" xfId="0" applyFont="1" applyBorder="1" applyAlignment="1">
      <alignment horizontal="right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5" xfId="0" applyFont="1" applyBorder="1" applyAlignment="1">
      <alignment horizontal="left"/>
    </xf>
    <xf numFmtId="0" fontId="18" fillId="0" borderId="9" xfId="0" applyFont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34" xfId="0" applyFont="1" applyBorder="1" applyAlignment="1">
      <alignment horizontal="left"/>
    </xf>
    <xf numFmtId="0" fontId="18" fillId="0" borderId="33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3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15" xfId="0" applyFont="1" applyBorder="1" applyAlignment="1">
      <alignment vertical="center"/>
    </xf>
    <xf numFmtId="0" fontId="15" fillId="0" borderId="36" xfId="0" applyFont="1" applyBorder="1" applyAlignment="1">
      <alignment horizontal="right" vertical="top"/>
    </xf>
    <xf numFmtId="0" fontId="15" fillId="0" borderId="0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center"/>
    </xf>
    <xf numFmtId="0" fontId="15" fillId="0" borderId="0" xfId="0" applyFont="1" applyAlignment="1">
      <alignment horizontal="right" vertical="top"/>
    </xf>
    <xf numFmtId="0" fontId="15" fillId="0" borderId="37" xfId="0" applyFont="1" applyBorder="1" applyAlignment="1">
      <alignment horizontal="right"/>
    </xf>
    <xf numFmtId="0" fontId="15" fillId="0" borderId="35" xfId="0" applyFont="1" applyBorder="1" applyAlignment="1">
      <alignment horizontal="left"/>
    </xf>
    <xf numFmtId="0" fontId="15" fillId="0" borderId="0" xfId="0" applyFont="1" applyAlignment="1">
      <alignment horizontal="left" vertical="top"/>
    </xf>
    <xf numFmtId="0" fontId="15" fillId="0" borderId="34" xfId="0" applyFont="1" applyBorder="1" applyAlignment="1">
      <alignment horizontal="right"/>
    </xf>
    <xf numFmtId="0" fontId="15" fillId="0" borderId="3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38" xfId="0" applyFont="1" applyBorder="1" applyAlignment="1">
      <alignment horizontal="right"/>
    </xf>
    <xf numFmtId="0" fontId="18" fillId="0" borderId="2" xfId="0" applyFont="1" applyBorder="1" applyAlignment="1">
      <alignment horizontal="left" vertical="center"/>
    </xf>
    <xf numFmtId="0" fontId="19" fillId="0" borderId="0" xfId="0" applyFont="1" applyAlignment="1">
      <alignment horizontal="distributed" vertical="center" shrinkToFit="1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9" fillId="0" borderId="0" xfId="0" applyFont="1" applyAlignment="1">
      <alignment horizontal="center" vertical="distributed" shrinkToFit="1"/>
    </xf>
    <xf numFmtId="0" fontId="18" fillId="0" borderId="31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5" fillId="0" borderId="37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top"/>
    </xf>
    <xf numFmtId="0" fontId="15" fillId="0" borderId="9" xfId="0" applyFont="1" applyBorder="1" applyAlignment="1">
      <alignment horizontal="right" vertical="top"/>
    </xf>
    <xf numFmtId="0" fontId="15" fillId="0" borderId="5" xfId="0" applyFont="1" applyBorder="1" applyAlignment="1">
      <alignment horizontal="left" vertical="top"/>
    </xf>
    <xf numFmtId="0" fontId="18" fillId="0" borderId="18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40" xfId="0" applyFont="1" applyBorder="1" applyAlignment="1">
      <alignment horizontal="right" vertical="top"/>
    </xf>
    <xf numFmtId="0" fontId="15" fillId="0" borderId="43" xfId="0" applyFont="1" applyBorder="1" applyAlignment="1">
      <alignment horizontal="right" vertical="top"/>
    </xf>
    <xf numFmtId="0" fontId="15" fillId="0" borderId="44" xfId="0" applyFont="1" applyBorder="1" applyAlignment="1">
      <alignment horizontal="left"/>
    </xf>
    <xf numFmtId="0" fontId="15" fillId="0" borderId="45" xfId="0" applyFont="1" applyBorder="1" applyAlignment="1">
      <alignment vertical="center"/>
    </xf>
    <xf numFmtId="0" fontId="15" fillId="0" borderId="46" xfId="0" applyFont="1" applyBorder="1" applyAlignment="1">
      <alignment horizontal="left" vertical="center"/>
    </xf>
    <xf numFmtId="0" fontId="15" fillId="0" borderId="47" xfId="0" applyFont="1" applyBorder="1" applyAlignment="1">
      <alignment vertical="center"/>
    </xf>
    <xf numFmtId="0" fontId="15" fillId="0" borderId="48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top"/>
    </xf>
    <xf numFmtId="0" fontId="15" fillId="0" borderId="49" xfId="0" applyFont="1" applyBorder="1" applyAlignment="1">
      <alignment horizontal="left" vertical="top"/>
    </xf>
    <xf numFmtId="0" fontId="15" fillId="0" borderId="0" xfId="0" applyFont="1" applyBorder="1" applyAlignment="1">
      <alignment horizontal="right"/>
    </xf>
    <xf numFmtId="0" fontId="15" fillId="0" borderId="45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15" fillId="0" borderId="47" xfId="0" applyFont="1" applyBorder="1" applyAlignment="1">
      <alignment horizontal="left" vertical="center"/>
    </xf>
    <xf numFmtId="0" fontId="15" fillId="0" borderId="31" xfId="0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top"/>
    </xf>
    <xf numFmtId="0" fontId="15" fillId="0" borderId="37" xfId="0" applyFont="1" applyBorder="1" applyAlignment="1">
      <alignment vertical="center" shrinkToFit="1"/>
    </xf>
    <xf numFmtId="0" fontId="15" fillId="0" borderId="35" xfId="0" applyFont="1" applyBorder="1" applyAlignment="1">
      <alignment horizontal="right" shrinkToFit="1"/>
    </xf>
    <xf numFmtId="0" fontId="15" fillId="0" borderId="25" xfId="0" applyFont="1" applyBorder="1" applyAlignment="1">
      <alignment horizontal="left" shrinkToFit="1"/>
    </xf>
    <xf numFmtId="0" fontId="15" fillId="0" borderId="50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/>
    </xf>
    <xf numFmtId="0" fontId="15" fillId="0" borderId="51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8" fillId="0" borderId="40" xfId="0" applyFont="1" applyBorder="1" applyAlignment="1">
      <alignment horizontal="left" vertical="center"/>
    </xf>
    <xf numFmtId="0" fontId="15" fillId="0" borderId="34" xfId="0" applyFont="1" applyBorder="1" applyAlignment="1">
      <alignment vertical="center"/>
    </xf>
    <xf numFmtId="0" fontId="15" fillId="0" borderId="34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0" xfId="0" applyFont="1" applyAlignment="1">
      <alignment shrinkToFit="1"/>
    </xf>
    <xf numFmtId="0" fontId="12" fillId="0" borderId="0" xfId="0" applyFont="1" applyAlignment="1"/>
    <xf numFmtId="0" fontId="19" fillId="0" borderId="0" xfId="0" applyFont="1" applyAlignment="1">
      <alignment horizontal="distributed" shrinkToFit="1"/>
    </xf>
    <xf numFmtId="0" fontId="17" fillId="0" borderId="0" xfId="0" applyFont="1" applyAlignment="1"/>
    <xf numFmtId="0" fontId="17" fillId="0" borderId="0" xfId="0" applyFont="1" applyAlignment="1">
      <alignment horizontal="distributed" vertical="center" shrinkToFit="1"/>
    </xf>
    <xf numFmtId="0" fontId="15" fillId="0" borderId="0" xfId="0" applyFont="1" applyAlignment="1"/>
    <xf numFmtId="0" fontId="19" fillId="0" borderId="0" xfId="0" applyFont="1" applyAlignment="1">
      <alignment vertical="distributed" shrinkToFit="1"/>
    </xf>
    <xf numFmtId="0" fontId="17" fillId="0" borderId="0" xfId="0" applyFont="1" applyAlignment="1">
      <alignment horizontal="distributed" shrinkToFit="1"/>
    </xf>
    <xf numFmtId="0" fontId="2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/>
    </xf>
    <xf numFmtId="0" fontId="21" fillId="0" borderId="53" xfId="0" applyFont="1" applyBorder="1" applyAlignment="1">
      <alignment horizontal="left"/>
    </xf>
    <xf numFmtId="0" fontId="21" fillId="0" borderId="5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distributed" vertical="center"/>
    </xf>
    <xf numFmtId="0" fontId="21" fillId="0" borderId="54" xfId="0" applyFont="1" applyBorder="1" applyAlignment="1">
      <alignment vertical="center"/>
    </xf>
    <xf numFmtId="0" fontId="21" fillId="0" borderId="55" xfId="0" applyFont="1" applyBorder="1" applyAlignment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56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Alignment="1">
      <alignment horizontal="distributed" vertical="center"/>
    </xf>
    <xf numFmtId="0" fontId="22" fillId="0" borderId="56" xfId="0" applyFont="1" applyBorder="1" applyAlignment="1">
      <alignment vertical="center"/>
    </xf>
    <xf numFmtId="0" fontId="21" fillId="0" borderId="57" xfId="0" applyFont="1" applyBorder="1" applyAlignment="1">
      <alignment horizontal="left"/>
    </xf>
    <xf numFmtId="0" fontId="22" fillId="0" borderId="0" xfId="0" applyFont="1" applyBorder="1" applyAlignment="1">
      <alignment horizontal="left" vertical="center"/>
    </xf>
    <xf numFmtId="0" fontId="21" fillId="0" borderId="53" xfId="0" applyFont="1" applyBorder="1" applyAlignment="1">
      <alignment horizontal="right"/>
    </xf>
    <xf numFmtId="0" fontId="21" fillId="0" borderId="5" xfId="0" applyFont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55" xfId="0" applyFont="1" applyBorder="1" applyAlignment="1">
      <alignment vertical="center"/>
    </xf>
    <xf numFmtId="0" fontId="21" fillId="0" borderId="60" xfId="0" applyFont="1" applyBorder="1" applyAlignment="1">
      <alignment vertical="center"/>
    </xf>
    <xf numFmtId="0" fontId="21" fillId="0" borderId="2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61" xfId="0" applyFont="1" applyBorder="1" applyAlignment="1">
      <alignment horizontal="right" vertical="top"/>
    </xf>
    <xf numFmtId="0" fontId="21" fillId="0" borderId="56" xfId="0" applyFont="1" applyBorder="1" applyAlignment="1">
      <alignment vertical="center"/>
    </xf>
    <xf numFmtId="0" fontId="21" fillId="0" borderId="55" xfId="0" applyFont="1" applyBorder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5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/>
    </xf>
    <xf numFmtId="0" fontId="21" fillId="0" borderId="0" xfId="0" applyFont="1" applyAlignment="1">
      <alignment horizontal="right"/>
    </xf>
    <xf numFmtId="0" fontId="21" fillId="0" borderId="58" xfId="0" applyFont="1" applyBorder="1" applyAlignment="1">
      <alignment horizontal="left" vertical="center"/>
    </xf>
    <xf numFmtId="0" fontId="21" fillId="0" borderId="62" xfId="0" applyFont="1" applyBorder="1" applyAlignment="1">
      <alignment horizontal="right"/>
    </xf>
    <xf numFmtId="0" fontId="21" fillId="0" borderId="60" xfId="0" applyFont="1" applyBorder="1" applyAlignment="1">
      <alignment horizontal="left" vertical="center"/>
    </xf>
    <xf numFmtId="0" fontId="21" fillId="0" borderId="5" xfId="0" applyFont="1" applyBorder="1" applyAlignment="1">
      <alignment horizontal="left"/>
    </xf>
    <xf numFmtId="0" fontId="21" fillId="0" borderId="20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63" xfId="0" applyFont="1" applyBorder="1" applyAlignment="1">
      <alignment vertical="center"/>
    </xf>
    <xf numFmtId="0" fontId="21" fillId="0" borderId="64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top"/>
    </xf>
    <xf numFmtId="0" fontId="21" fillId="0" borderId="56" xfId="0" applyFont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0" fontId="21" fillId="0" borderId="56" xfId="0" applyFont="1" applyBorder="1" applyAlignment="1">
      <alignment horizontal="left" vertical="top"/>
    </xf>
    <xf numFmtId="0" fontId="22" fillId="0" borderId="18" xfId="0" applyFont="1" applyBorder="1" applyAlignment="1">
      <alignment vertical="center"/>
    </xf>
    <xf numFmtId="0" fontId="21" fillId="0" borderId="57" xfId="0" applyFont="1" applyBorder="1" applyAlignment="1">
      <alignment vertical="center"/>
    </xf>
    <xf numFmtId="0" fontId="21" fillId="0" borderId="54" xfId="0" applyFont="1" applyBorder="1" applyAlignment="1">
      <alignment horizontal="right" vertical="top"/>
    </xf>
    <xf numFmtId="0" fontId="21" fillId="0" borderId="62" xfId="0" applyFont="1" applyBorder="1" applyAlignment="1">
      <alignment horizontal="left" vertical="center"/>
    </xf>
    <xf numFmtId="0" fontId="21" fillId="0" borderId="6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1" fillId="0" borderId="57" xfId="0" applyFont="1" applyBorder="1" applyAlignment="1">
      <alignment horizontal="right" shrinkToFit="1"/>
    </xf>
    <xf numFmtId="0" fontId="21" fillId="0" borderId="25" xfId="0" applyFont="1" applyBorder="1" applyAlignment="1">
      <alignment horizontal="left" vertical="top" shrinkToFit="1"/>
    </xf>
    <xf numFmtId="0" fontId="21" fillId="0" borderId="25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1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horizontal="left" vertical="center" shrinkToFit="1"/>
    </xf>
    <xf numFmtId="0" fontId="21" fillId="0" borderId="65" xfId="0" applyFont="1" applyBorder="1" applyAlignment="1">
      <alignment horizontal="left" vertical="center"/>
    </xf>
    <xf numFmtId="0" fontId="21" fillId="0" borderId="0" xfId="0" applyFont="1" applyBorder="1" applyAlignment="1">
      <alignment horizontal="left"/>
    </xf>
    <xf numFmtId="0" fontId="22" fillId="0" borderId="66" xfId="0" applyFont="1" applyBorder="1" applyAlignment="1">
      <alignment horizontal="left" vertical="center"/>
    </xf>
    <xf numFmtId="0" fontId="21" fillId="0" borderId="67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6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top"/>
    </xf>
    <xf numFmtId="0" fontId="21" fillId="0" borderId="57" xfId="0" applyFont="1" applyBorder="1" applyAlignment="1">
      <alignment horizontal="left" vertical="center"/>
    </xf>
    <xf numFmtId="0" fontId="21" fillId="0" borderId="61" xfId="0" applyFont="1" applyBorder="1" applyAlignment="1">
      <alignment vertical="center"/>
    </xf>
    <xf numFmtId="0" fontId="21" fillId="0" borderId="69" xfId="0" applyFont="1" applyBorder="1" applyAlignment="1">
      <alignment horizontal="left" vertical="center"/>
    </xf>
    <xf numFmtId="0" fontId="21" fillId="0" borderId="59" xfId="0" applyFont="1" applyBorder="1" applyAlignment="1">
      <alignment vertical="center"/>
    </xf>
    <xf numFmtId="0" fontId="21" fillId="0" borderId="70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21" fillId="0" borderId="0" xfId="0" applyFont="1" applyAlignment="1"/>
    <xf numFmtId="0" fontId="21" fillId="0" borderId="0" xfId="0" applyFont="1" applyAlignment="1">
      <alignment shrinkToFit="1"/>
    </xf>
    <xf numFmtId="0" fontId="23" fillId="0" borderId="0" xfId="0" applyFont="1" applyAlignment="1">
      <alignment shrinkToFit="1"/>
    </xf>
    <xf numFmtId="0" fontId="21" fillId="0" borderId="0" xfId="0" applyFont="1" applyAlignment="1">
      <alignment horizontal="distributed" vertical="center"/>
    </xf>
    <xf numFmtId="0" fontId="17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externalLink" Target="externalLinks/externalLink1.xml"/><Relationship Id="rId14" Type="http://schemas.openxmlformats.org/officeDocument/2006/relationships/externalLink" Target="externalLinks/externalLink2.xml"/><Relationship Id="rId15" Type="http://schemas.openxmlformats.org/officeDocument/2006/relationships/externalLink" Target="externalLinks/externalLink3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LaCie/%20&#12496;&#12489;&#12511;&#12531;&#12488;&#12531;2014/%20&#30476;/010%20&#12480;&#12502;&#12523;&#12473;&#22823;&#20250;/&#32080;&#26524;/201503&#22899;&#23376;DB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LaCie/%20&#12496;&#12489;&#12511;&#12531;&#12488;&#12531;2014/%20&#30476;/010%20&#12480;&#12502;&#12523;&#12473;&#22823;&#20250;/&#12480;&#12502;&#12523;&#12473;&#22823;&#20250;&#36939;&#21942;/&#22823;&#23470;&#35199;&#20250;&#22580;/201503&#22899;&#23376;&#65314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LaCie/%20&#12496;&#12489;&#12511;&#12531;&#12488;&#12531;2014/%20&#30476;/010%20&#12480;&#12502;&#12523;&#12473;&#22823;&#20250;/&#12480;&#12502;&#12523;&#12473;&#22823;&#20250;&#36939;&#21942;/&#22823;&#23470;&#35199;&#20250;&#22580;/201503&#22899;&#23376;&#65313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書き"/>
      <sheetName val="トーナメント"/>
      <sheetName val="元"/>
      <sheetName val="t"/>
      <sheetName val="ダブルス審判用紙"/>
      <sheetName val="6"/>
      <sheetName val="5"/>
      <sheetName val="4"/>
      <sheetName val="3"/>
      <sheetName val="2"/>
      <sheetName val="1"/>
      <sheetName val="99"/>
      <sheetName val="t2"/>
      <sheetName val="結果集約"/>
    </sheetNames>
    <sheetDataSet>
      <sheetData sheetId="0"/>
      <sheetData sheetId="1"/>
      <sheetData sheetId="2">
        <row r="2">
          <cell r="A2">
            <v>1</v>
          </cell>
          <cell r="B2" t="str">
            <v>小松原女</v>
          </cell>
          <cell r="C2" t="str">
            <v>末長 柚乃・岩堀 真子</v>
          </cell>
          <cell r="D2">
            <v>1</v>
          </cell>
        </row>
        <row r="3">
          <cell r="A3">
            <v>2</v>
          </cell>
          <cell r="B3" t="str">
            <v>朝霞西</v>
          </cell>
          <cell r="C3" t="str">
            <v>高橋 麻衣・徳 絵里奈</v>
          </cell>
          <cell r="D3">
            <v>8</v>
          </cell>
        </row>
        <row r="4">
          <cell r="A4">
            <v>3</v>
          </cell>
          <cell r="B4" t="str">
            <v>浦和商業</v>
          </cell>
          <cell r="C4" t="str">
            <v>高橋 愛佳・酒井 綾</v>
          </cell>
          <cell r="D4">
            <v>5</v>
          </cell>
        </row>
        <row r="5">
          <cell r="A5">
            <v>4</v>
          </cell>
          <cell r="B5" t="str">
            <v>昌平</v>
          </cell>
          <cell r="C5" t="str">
            <v>大野 瞳・加納 綾乃</v>
          </cell>
          <cell r="D5">
            <v>4</v>
          </cell>
        </row>
        <row r="6">
          <cell r="A6">
            <v>5</v>
          </cell>
          <cell r="B6" t="str">
            <v>大宮商業</v>
          </cell>
          <cell r="C6" t="str">
            <v>金子 萌香・松永 茉夕</v>
          </cell>
          <cell r="D6">
            <v>3</v>
          </cell>
        </row>
        <row r="7">
          <cell r="A7">
            <v>6</v>
          </cell>
          <cell r="B7" t="str">
            <v>川口北</v>
          </cell>
          <cell r="C7" t="str">
            <v>溝口 佳央里・石山 響</v>
          </cell>
          <cell r="D7">
            <v>6</v>
          </cell>
        </row>
        <row r="8">
          <cell r="A8">
            <v>7</v>
          </cell>
          <cell r="B8" t="str">
            <v>白岡</v>
          </cell>
          <cell r="C8" t="str">
            <v>起多 はるか・武笠 妃紗</v>
          </cell>
          <cell r="D8">
            <v>7</v>
          </cell>
        </row>
        <row r="9">
          <cell r="A9">
            <v>8</v>
          </cell>
          <cell r="B9" t="str">
            <v>越谷北</v>
          </cell>
          <cell r="C9" t="str">
            <v>上原千智・山本史織</v>
          </cell>
          <cell r="D9">
            <v>2</v>
          </cell>
        </row>
        <row r="10">
          <cell r="A10">
            <v>9</v>
          </cell>
          <cell r="B10" t="str">
            <v>県立川口</v>
          </cell>
          <cell r="C10" t="str">
            <v>大髙 泉・伊藤 杏珠</v>
          </cell>
          <cell r="D10">
            <v>2</v>
          </cell>
        </row>
        <row r="11">
          <cell r="A11">
            <v>10</v>
          </cell>
          <cell r="B11" t="str">
            <v>庄和</v>
          </cell>
          <cell r="C11" t="str">
            <v>高橋 杏奈・小菅 留菜</v>
          </cell>
          <cell r="D11">
            <v>7</v>
          </cell>
        </row>
        <row r="12">
          <cell r="A12">
            <v>11</v>
          </cell>
          <cell r="B12" t="str">
            <v>川越西</v>
          </cell>
          <cell r="C12" t="str">
            <v>若江 姫花・板倉 梨佳</v>
          </cell>
          <cell r="D12">
            <v>6</v>
          </cell>
        </row>
        <row r="13">
          <cell r="A13">
            <v>12</v>
          </cell>
          <cell r="B13" t="str">
            <v>農大三</v>
          </cell>
          <cell r="C13" t="str">
            <v>町田 茉優・野澤 菜々海</v>
          </cell>
          <cell r="D13">
            <v>3</v>
          </cell>
        </row>
        <row r="14">
          <cell r="A14">
            <v>13</v>
          </cell>
          <cell r="B14" t="str">
            <v>朝霞</v>
          </cell>
          <cell r="C14" t="str">
            <v>原永みのり・前鹿川裕希</v>
          </cell>
          <cell r="D14">
            <v>4</v>
          </cell>
        </row>
        <row r="15">
          <cell r="A15">
            <v>14</v>
          </cell>
          <cell r="B15" t="str">
            <v>大宮北</v>
          </cell>
          <cell r="C15" t="str">
            <v>新保 瑛瑠夏・上原 万里奈</v>
          </cell>
          <cell r="D15">
            <v>5</v>
          </cell>
        </row>
        <row r="16">
          <cell r="A16">
            <v>15</v>
          </cell>
          <cell r="B16" t="str">
            <v>川口総合</v>
          </cell>
          <cell r="C16" t="str">
            <v>平野 さつき・高橋 佑実</v>
          </cell>
          <cell r="D16">
            <v>8</v>
          </cell>
        </row>
        <row r="17">
          <cell r="A17">
            <v>16</v>
          </cell>
          <cell r="B17" t="str">
            <v>久喜</v>
          </cell>
          <cell r="C17" t="str">
            <v>小船 友里江・大島 彩香</v>
          </cell>
          <cell r="D17">
            <v>1</v>
          </cell>
        </row>
        <row r="18">
          <cell r="A18">
            <v>17</v>
          </cell>
          <cell r="B18" t="str">
            <v>草加東</v>
          </cell>
          <cell r="C18" t="str">
            <v>福田 悠希・佐藤 舞弥</v>
          </cell>
          <cell r="D18">
            <v>1</v>
          </cell>
        </row>
        <row r="19">
          <cell r="A19">
            <v>18</v>
          </cell>
          <cell r="B19" t="str">
            <v>市立浦和</v>
          </cell>
          <cell r="C19" t="str">
            <v>奥中 彩菜・渡辺 奈緒</v>
          </cell>
          <cell r="D19">
            <v>8</v>
          </cell>
        </row>
        <row r="20">
          <cell r="A20">
            <v>19</v>
          </cell>
          <cell r="B20" t="str">
            <v>大宮開成</v>
          </cell>
          <cell r="C20" t="str">
            <v>髙原 優実・齊川 京花</v>
          </cell>
          <cell r="D20">
            <v>5</v>
          </cell>
        </row>
        <row r="21">
          <cell r="A21">
            <v>20</v>
          </cell>
          <cell r="B21" t="str">
            <v>滑川総合</v>
          </cell>
          <cell r="C21" t="str">
            <v>田中 優花・小川 歩美</v>
          </cell>
          <cell r="D21">
            <v>4</v>
          </cell>
        </row>
        <row r="22">
          <cell r="A22">
            <v>21</v>
          </cell>
          <cell r="B22" t="str">
            <v>鷲宮</v>
          </cell>
          <cell r="C22" t="str">
            <v>安藤 朝陽・通山 里菜</v>
          </cell>
          <cell r="D22">
            <v>3</v>
          </cell>
        </row>
        <row r="23">
          <cell r="A23">
            <v>22</v>
          </cell>
          <cell r="B23" t="str">
            <v>鳩ヶ谷</v>
          </cell>
          <cell r="C23" t="str">
            <v>樋口玲也・高野明日香</v>
          </cell>
          <cell r="D23">
            <v>6</v>
          </cell>
        </row>
        <row r="24">
          <cell r="A24">
            <v>23</v>
          </cell>
          <cell r="B24" t="str">
            <v>山村学園</v>
          </cell>
          <cell r="C24" t="str">
            <v>鎌 絵美菜・風口 佳那恵</v>
          </cell>
          <cell r="D24">
            <v>7</v>
          </cell>
        </row>
        <row r="25">
          <cell r="A25">
            <v>24</v>
          </cell>
          <cell r="B25" t="str">
            <v>伊奈学園</v>
          </cell>
          <cell r="C25" t="str">
            <v>大久保  玲奈・中西  瑠菜</v>
          </cell>
          <cell r="D25">
            <v>2</v>
          </cell>
        </row>
        <row r="26">
          <cell r="A26">
            <v>25</v>
          </cell>
          <cell r="B26" t="str">
            <v>久喜北陽</v>
          </cell>
          <cell r="C26" t="str">
            <v>田中 双葉・小川 麗</v>
          </cell>
          <cell r="D26">
            <v>2</v>
          </cell>
        </row>
        <row r="27">
          <cell r="A27">
            <v>26</v>
          </cell>
          <cell r="B27" t="str">
            <v>熊谷女子</v>
          </cell>
          <cell r="C27" t="str">
            <v>佐々木 珠乃・佐々木 萌</v>
          </cell>
          <cell r="D27">
            <v>7</v>
          </cell>
        </row>
        <row r="28">
          <cell r="A28">
            <v>27</v>
          </cell>
          <cell r="B28" t="str">
            <v>越ヶ谷</v>
          </cell>
          <cell r="C28" t="str">
            <v>尾崎 七風・保坂  誓</v>
          </cell>
          <cell r="D28">
            <v>6</v>
          </cell>
        </row>
        <row r="29">
          <cell r="A29">
            <v>28</v>
          </cell>
          <cell r="B29" t="str">
            <v>蕨</v>
          </cell>
          <cell r="C29" t="str">
            <v>大山 かほ・鈴木 麻央</v>
          </cell>
          <cell r="D29">
            <v>3</v>
          </cell>
        </row>
        <row r="30">
          <cell r="A30">
            <v>29</v>
          </cell>
          <cell r="B30" t="str">
            <v>春日部女</v>
          </cell>
          <cell r="C30" t="str">
            <v>宮崎 里歩・山並 桃子</v>
          </cell>
          <cell r="D30">
            <v>4</v>
          </cell>
        </row>
        <row r="31">
          <cell r="A31">
            <v>30</v>
          </cell>
          <cell r="B31" t="str">
            <v>草加</v>
          </cell>
          <cell r="C31" t="str">
            <v>宮沢 優子・野沢 美紀</v>
          </cell>
          <cell r="D31">
            <v>5</v>
          </cell>
        </row>
        <row r="32">
          <cell r="A32">
            <v>31</v>
          </cell>
          <cell r="B32" t="str">
            <v>越谷西</v>
          </cell>
          <cell r="C32" t="str">
            <v>富山 加菜・田中 玖実佳</v>
          </cell>
          <cell r="D32">
            <v>8</v>
          </cell>
        </row>
        <row r="33">
          <cell r="A33">
            <v>32</v>
          </cell>
          <cell r="B33" t="str">
            <v>坂戸西</v>
          </cell>
          <cell r="C33" t="str">
            <v>菊池 真衣・山内 菜緒</v>
          </cell>
          <cell r="D33">
            <v>1</v>
          </cell>
        </row>
        <row r="34">
          <cell r="A34">
            <v>33</v>
          </cell>
          <cell r="B34" t="str">
            <v>大宮光陵</v>
          </cell>
          <cell r="C34" t="str">
            <v>中之薗 梨央・佐藤 萌香</v>
          </cell>
          <cell r="D34">
            <v>1</v>
          </cell>
        </row>
        <row r="35">
          <cell r="A35">
            <v>34</v>
          </cell>
          <cell r="B35" t="str">
            <v>川越女子</v>
          </cell>
          <cell r="C35" t="str">
            <v>猪森 万里夏・斉藤 瑞季</v>
          </cell>
          <cell r="D35">
            <v>8</v>
          </cell>
        </row>
        <row r="36">
          <cell r="A36">
            <v>35</v>
          </cell>
          <cell r="B36" t="str">
            <v>蕨</v>
          </cell>
          <cell r="C36" t="str">
            <v>小林 夏音・白塚 美月</v>
          </cell>
          <cell r="D36">
            <v>5</v>
          </cell>
        </row>
        <row r="37">
          <cell r="A37">
            <v>36</v>
          </cell>
          <cell r="B37" t="str">
            <v>浦和一女</v>
          </cell>
          <cell r="C37" t="str">
            <v>山下 麻日・大谷 純子</v>
          </cell>
          <cell r="D37">
            <v>4</v>
          </cell>
        </row>
        <row r="38">
          <cell r="A38">
            <v>37</v>
          </cell>
          <cell r="B38" t="str">
            <v>志木高校</v>
          </cell>
          <cell r="C38" t="str">
            <v>小林 こよみ・木下 彩花</v>
          </cell>
          <cell r="D38">
            <v>3</v>
          </cell>
        </row>
        <row r="39">
          <cell r="A39">
            <v>38</v>
          </cell>
          <cell r="B39" t="str">
            <v>浦和南</v>
          </cell>
          <cell r="C39" t="str">
            <v>井上  海帆・小田  夏生</v>
          </cell>
          <cell r="D39">
            <v>6</v>
          </cell>
        </row>
        <row r="40">
          <cell r="A40">
            <v>39</v>
          </cell>
          <cell r="B40" t="str">
            <v>浦和東</v>
          </cell>
          <cell r="C40" t="str">
            <v>沖野 七海・向井 梨穂</v>
          </cell>
          <cell r="D40">
            <v>7</v>
          </cell>
        </row>
        <row r="41">
          <cell r="A41">
            <v>40</v>
          </cell>
          <cell r="B41" t="str">
            <v>南稜</v>
          </cell>
          <cell r="C41" t="str">
            <v>萩原 しおり・松坂 睦月</v>
          </cell>
          <cell r="D41">
            <v>2</v>
          </cell>
        </row>
        <row r="42">
          <cell r="A42">
            <v>41</v>
          </cell>
          <cell r="B42" t="str">
            <v>熊谷女子</v>
          </cell>
          <cell r="C42" t="str">
            <v>中村 清美・福島 綾音</v>
          </cell>
          <cell r="D42">
            <v>2</v>
          </cell>
        </row>
        <row r="43">
          <cell r="A43">
            <v>42</v>
          </cell>
          <cell r="B43" t="str">
            <v>与野</v>
          </cell>
          <cell r="C43" t="str">
            <v>上條 奈津・米山 夏穂</v>
          </cell>
          <cell r="D43">
            <v>7</v>
          </cell>
        </row>
        <row r="44">
          <cell r="A44">
            <v>43</v>
          </cell>
          <cell r="B44" t="str">
            <v>朝霞</v>
          </cell>
          <cell r="C44" t="str">
            <v>宮澤里菜子・穴山 萌恵</v>
          </cell>
          <cell r="D44">
            <v>6</v>
          </cell>
        </row>
        <row r="45">
          <cell r="A45">
            <v>44</v>
          </cell>
          <cell r="B45" t="str">
            <v>川口北</v>
          </cell>
          <cell r="C45" t="str">
            <v>石井 佑季・京谷 晶</v>
          </cell>
          <cell r="D45">
            <v>3</v>
          </cell>
        </row>
        <row r="46">
          <cell r="A46">
            <v>45</v>
          </cell>
          <cell r="B46" t="str">
            <v>市立浦和</v>
          </cell>
          <cell r="C46" t="str">
            <v>武田 奈々・平野 詩桜里</v>
          </cell>
          <cell r="D46">
            <v>4</v>
          </cell>
        </row>
        <row r="47">
          <cell r="A47">
            <v>46</v>
          </cell>
          <cell r="B47" t="str">
            <v>越谷北</v>
          </cell>
          <cell r="C47" t="str">
            <v>木村優希・張ハヨン</v>
          </cell>
          <cell r="D47">
            <v>5</v>
          </cell>
        </row>
        <row r="48">
          <cell r="A48">
            <v>47</v>
          </cell>
          <cell r="B48" t="str">
            <v>狭山ヶ丘</v>
          </cell>
          <cell r="C48" t="str">
            <v>新保 優希・柏原 桃子</v>
          </cell>
          <cell r="D48">
            <v>8</v>
          </cell>
        </row>
        <row r="49">
          <cell r="A49">
            <v>48</v>
          </cell>
          <cell r="B49" t="str">
            <v>浦和南</v>
          </cell>
          <cell r="C49" t="str">
            <v>原田  美優・新居  愛美</v>
          </cell>
          <cell r="D49">
            <v>1</v>
          </cell>
        </row>
        <row r="50">
          <cell r="A50">
            <v>49</v>
          </cell>
          <cell r="B50" t="str">
            <v>川口北</v>
          </cell>
          <cell r="C50" t="str">
            <v>水木 萌菜・望月 舞衣</v>
          </cell>
          <cell r="D50">
            <v>1</v>
          </cell>
        </row>
        <row r="51">
          <cell r="A51">
            <v>50</v>
          </cell>
          <cell r="B51" t="str">
            <v>朝霞</v>
          </cell>
          <cell r="C51" t="str">
            <v>前田 莉奈・池田 美楓</v>
          </cell>
          <cell r="D51">
            <v>8</v>
          </cell>
        </row>
        <row r="52">
          <cell r="A52">
            <v>51</v>
          </cell>
          <cell r="B52" t="str">
            <v>坂戸西</v>
          </cell>
          <cell r="C52" t="str">
            <v>下田 菜保子・藤井 南帆</v>
          </cell>
          <cell r="D52">
            <v>5</v>
          </cell>
        </row>
        <row r="53">
          <cell r="A53">
            <v>52</v>
          </cell>
          <cell r="B53" t="str">
            <v>与野</v>
          </cell>
          <cell r="C53" t="str">
            <v>高木 真衣・難波 志保</v>
          </cell>
          <cell r="D53">
            <v>4</v>
          </cell>
        </row>
        <row r="54">
          <cell r="A54">
            <v>53</v>
          </cell>
          <cell r="B54" t="str">
            <v>和光国際</v>
          </cell>
          <cell r="C54" t="str">
            <v>須永 結衣・福山 瑞樹</v>
          </cell>
          <cell r="D54">
            <v>3</v>
          </cell>
        </row>
        <row r="55">
          <cell r="A55">
            <v>54</v>
          </cell>
          <cell r="B55" t="str">
            <v>伊奈学園</v>
          </cell>
          <cell r="C55" t="str">
            <v>加藤 菜央・福冨 彩香</v>
          </cell>
          <cell r="D55">
            <v>6</v>
          </cell>
        </row>
        <row r="56">
          <cell r="A56">
            <v>55</v>
          </cell>
          <cell r="B56" t="str">
            <v>浦和南</v>
          </cell>
          <cell r="C56" t="str">
            <v>古谷  未来・渡邊  莉世</v>
          </cell>
          <cell r="D56">
            <v>7</v>
          </cell>
        </row>
        <row r="57">
          <cell r="A57">
            <v>56</v>
          </cell>
          <cell r="B57" t="str">
            <v>川越女子</v>
          </cell>
          <cell r="C57" t="str">
            <v>田澤 花梨・田島 忍</v>
          </cell>
          <cell r="D57">
            <v>2</v>
          </cell>
        </row>
        <row r="58">
          <cell r="A58">
            <v>57</v>
          </cell>
          <cell r="B58" t="str">
            <v>和光国際</v>
          </cell>
          <cell r="C58" t="str">
            <v>榎本 都子・倉又 芽衣</v>
          </cell>
          <cell r="D58">
            <v>2</v>
          </cell>
        </row>
        <row r="59">
          <cell r="A59">
            <v>58</v>
          </cell>
          <cell r="B59" t="str">
            <v>浦和一女</v>
          </cell>
          <cell r="C59" t="str">
            <v>奥本 咲英・八鍬 朋美</v>
          </cell>
          <cell r="D59">
            <v>7</v>
          </cell>
        </row>
        <row r="60">
          <cell r="A60">
            <v>59</v>
          </cell>
          <cell r="B60" t="str">
            <v>熊谷女子</v>
          </cell>
          <cell r="C60" t="str">
            <v>辻本 奈緒・飯野 成美</v>
          </cell>
          <cell r="D60">
            <v>6</v>
          </cell>
        </row>
        <row r="61">
          <cell r="A61">
            <v>60</v>
          </cell>
          <cell r="B61" t="str">
            <v>熊谷女子</v>
          </cell>
          <cell r="C61" t="str">
            <v>浅川 桃花・森 香苗</v>
          </cell>
          <cell r="D61">
            <v>3</v>
          </cell>
        </row>
        <row r="62">
          <cell r="A62">
            <v>61</v>
          </cell>
          <cell r="B62" t="str">
            <v>浦和東</v>
          </cell>
          <cell r="C62" t="str">
            <v>田中 悠菜・戸野 衣里子</v>
          </cell>
          <cell r="D62">
            <v>4</v>
          </cell>
        </row>
        <row r="63">
          <cell r="A63">
            <v>62</v>
          </cell>
          <cell r="B63" t="str">
            <v>和光国際</v>
          </cell>
          <cell r="C63" t="str">
            <v>益子 春乃・大島 愛菜</v>
          </cell>
          <cell r="D63">
            <v>5</v>
          </cell>
        </row>
        <row r="64">
          <cell r="A64">
            <v>63</v>
          </cell>
          <cell r="B64" t="str">
            <v>越谷北</v>
          </cell>
          <cell r="C64" t="str">
            <v>石井綾香・島﨑麻琴</v>
          </cell>
          <cell r="D64">
            <v>8</v>
          </cell>
        </row>
        <row r="65">
          <cell r="A65">
            <v>64</v>
          </cell>
          <cell r="B65">
            <v>0</v>
          </cell>
          <cell r="C65">
            <v>0</v>
          </cell>
          <cell r="D6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書き"/>
      <sheetName val="トーナメント"/>
      <sheetName val="元"/>
      <sheetName val="t"/>
      <sheetName val="ダブルス審判用紙"/>
      <sheetName val="6"/>
      <sheetName val="5"/>
      <sheetName val="4"/>
      <sheetName val="3"/>
      <sheetName val="2"/>
      <sheetName val="1"/>
      <sheetName val="99"/>
      <sheetName val="t2"/>
      <sheetName val="結果集約"/>
    </sheetNames>
    <sheetDataSet>
      <sheetData sheetId="0"/>
      <sheetData sheetId="1"/>
      <sheetData sheetId="2">
        <row r="2">
          <cell r="A2">
            <v>1</v>
          </cell>
          <cell r="B2" t="str">
            <v>草加</v>
          </cell>
          <cell r="C2" t="str">
            <v>大橋 凪・井口 春花</v>
          </cell>
          <cell r="D2">
            <v>1</v>
          </cell>
        </row>
        <row r="3">
          <cell r="A3">
            <v>2</v>
          </cell>
          <cell r="B3" t="str">
            <v>進修館</v>
          </cell>
          <cell r="C3" t="str">
            <v>中川 阿沙美・樹森 風花</v>
          </cell>
          <cell r="D3">
            <v>8</v>
          </cell>
        </row>
        <row r="4">
          <cell r="A4">
            <v>3</v>
          </cell>
          <cell r="B4" t="str">
            <v>鷲宮</v>
          </cell>
          <cell r="C4" t="str">
            <v>山口 南・海老島 桃花</v>
          </cell>
          <cell r="D4">
            <v>5</v>
          </cell>
        </row>
        <row r="5">
          <cell r="A5">
            <v>4</v>
          </cell>
          <cell r="B5" t="str">
            <v>浦和北</v>
          </cell>
          <cell r="C5" t="str">
            <v>佐藤 果実・横田 らん</v>
          </cell>
          <cell r="D5">
            <v>4</v>
          </cell>
        </row>
        <row r="6">
          <cell r="A6">
            <v>5</v>
          </cell>
          <cell r="B6" t="str">
            <v>宮代</v>
          </cell>
          <cell r="C6" t="str">
            <v>大表 舞奈・橋本 亜美</v>
          </cell>
          <cell r="D6">
            <v>3</v>
          </cell>
        </row>
        <row r="7">
          <cell r="A7">
            <v>6</v>
          </cell>
          <cell r="B7" t="str">
            <v>熊谷女子</v>
          </cell>
          <cell r="C7" t="str">
            <v>神長 花緒・大野 彩恵</v>
          </cell>
          <cell r="D7">
            <v>6</v>
          </cell>
        </row>
        <row r="8">
          <cell r="A8">
            <v>7</v>
          </cell>
          <cell r="B8" t="str">
            <v>越谷総合</v>
          </cell>
          <cell r="C8" t="str">
            <v>和泉 琴音・上杉 夏未</v>
          </cell>
          <cell r="D8">
            <v>7</v>
          </cell>
        </row>
        <row r="9">
          <cell r="A9">
            <v>8</v>
          </cell>
          <cell r="B9" t="str">
            <v>庄和</v>
          </cell>
          <cell r="C9" t="str">
            <v>森下 果林・藤井 詩織</v>
          </cell>
          <cell r="D9">
            <v>2</v>
          </cell>
        </row>
        <row r="10">
          <cell r="A10">
            <v>9</v>
          </cell>
          <cell r="B10" t="str">
            <v>伊奈学園</v>
          </cell>
          <cell r="C10" t="str">
            <v>栗原 苑・小屋敷 南美</v>
          </cell>
          <cell r="D10">
            <v>2</v>
          </cell>
        </row>
        <row r="11">
          <cell r="A11">
            <v>10</v>
          </cell>
          <cell r="B11" t="str">
            <v>大宮東</v>
          </cell>
          <cell r="C11" t="str">
            <v>中村 南美・滝北 あかね</v>
          </cell>
          <cell r="D11">
            <v>7</v>
          </cell>
        </row>
        <row r="12">
          <cell r="A12">
            <v>11</v>
          </cell>
          <cell r="B12" t="str">
            <v>星野</v>
          </cell>
          <cell r="C12" t="str">
            <v>油井 亜実・森 佑芽</v>
          </cell>
          <cell r="D12">
            <v>6</v>
          </cell>
        </row>
        <row r="13">
          <cell r="A13">
            <v>12</v>
          </cell>
          <cell r="B13" t="str">
            <v>小松原女</v>
          </cell>
          <cell r="C13" t="str">
            <v>山﨑 有花・鹿島 菜香</v>
          </cell>
          <cell r="D13">
            <v>3</v>
          </cell>
        </row>
        <row r="14">
          <cell r="A14">
            <v>13</v>
          </cell>
          <cell r="B14" t="str">
            <v>杉戸</v>
          </cell>
          <cell r="C14" t="str">
            <v>山藤 美紗・平川 真梛</v>
          </cell>
          <cell r="D14">
            <v>4</v>
          </cell>
        </row>
        <row r="15">
          <cell r="A15">
            <v>14</v>
          </cell>
          <cell r="B15" t="str">
            <v>越ヶ谷</v>
          </cell>
          <cell r="C15" t="str">
            <v>中谷 碧生・武井 七海</v>
          </cell>
          <cell r="D15">
            <v>5</v>
          </cell>
        </row>
        <row r="16">
          <cell r="A16">
            <v>15</v>
          </cell>
          <cell r="B16" t="str">
            <v>朝霞西</v>
          </cell>
          <cell r="C16" t="str">
            <v>島田 侑佳・濵崎 葵</v>
          </cell>
          <cell r="D16">
            <v>8</v>
          </cell>
        </row>
        <row r="17">
          <cell r="A17">
            <v>16</v>
          </cell>
          <cell r="B17" t="str">
            <v>南稜</v>
          </cell>
          <cell r="C17" t="str">
            <v>大久保 怜奈・渡邊 亜弥</v>
          </cell>
          <cell r="D17">
            <v>1</v>
          </cell>
        </row>
        <row r="18">
          <cell r="A18">
            <v>17</v>
          </cell>
          <cell r="B18" t="str">
            <v>細田学園</v>
          </cell>
          <cell r="C18" t="str">
            <v>菅野 里美菜・本田 静紅</v>
          </cell>
          <cell r="D18">
            <v>1</v>
          </cell>
        </row>
        <row r="19">
          <cell r="A19">
            <v>18</v>
          </cell>
          <cell r="B19" t="str">
            <v>上尾</v>
          </cell>
          <cell r="C19" t="str">
            <v>野本 彩夏・荒木 映里香</v>
          </cell>
          <cell r="D19">
            <v>8</v>
          </cell>
        </row>
        <row r="20">
          <cell r="A20">
            <v>19</v>
          </cell>
          <cell r="B20" t="str">
            <v>川越西</v>
          </cell>
          <cell r="C20" t="str">
            <v>津田 夏妃・篠田 千陽</v>
          </cell>
          <cell r="D20">
            <v>5</v>
          </cell>
        </row>
        <row r="21">
          <cell r="A21">
            <v>20</v>
          </cell>
          <cell r="B21" t="str">
            <v>昌平</v>
          </cell>
          <cell r="C21" t="str">
            <v>紺野 智聖・齋藤 麗海</v>
          </cell>
          <cell r="D21">
            <v>4</v>
          </cell>
        </row>
        <row r="22">
          <cell r="A22">
            <v>21</v>
          </cell>
          <cell r="B22" t="str">
            <v>武蔵越生</v>
          </cell>
          <cell r="C22" t="str">
            <v>池畠 純花・加藤 凪沙</v>
          </cell>
          <cell r="D22">
            <v>3</v>
          </cell>
        </row>
        <row r="23">
          <cell r="A23">
            <v>22</v>
          </cell>
          <cell r="B23" t="str">
            <v>越谷北</v>
          </cell>
          <cell r="C23" t="str">
            <v>西川千晴・野﨑梨花</v>
          </cell>
          <cell r="D23">
            <v>6</v>
          </cell>
        </row>
        <row r="24">
          <cell r="A24">
            <v>23</v>
          </cell>
          <cell r="B24" t="str">
            <v>大宮西</v>
          </cell>
          <cell r="C24" t="str">
            <v>小原 早紀子・吉永 理紗</v>
          </cell>
          <cell r="D24">
            <v>7</v>
          </cell>
        </row>
        <row r="25">
          <cell r="A25">
            <v>24</v>
          </cell>
          <cell r="B25" t="str">
            <v>越谷南</v>
          </cell>
          <cell r="C25" t="str">
            <v>鈴木 芳佳・小柳 友紀乃</v>
          </cell>
          <cell r="D25">
            <v>2</v>
          </cell>
        </row>
        <row r="26">
          <cell r="A26">
            <v>25</v>
          </cell>
          <cell r="B26" t="str">
            <v>和光国際</v>
          </cell>
          <cell r="C26" t="str">
            <v>直井 彩香・藤井 七海</v>
          </cell>
          <cell r="D26">
            <v>2</v>
          </cell>
        </row>
        <row r="27">
          <cell r="A27">
            <v>26</v>
          </cell>
          <cell r="B27" t="str">
            <v>鴻巣</v>
          </cell>
          <cell r="C27" t="str">
            <v>山中 愛・南雲 侑羽</v>
          </cell>
          <cell r="D27">
            <v>7</v>
          </cell>
        </row>
        <row r="28">
          <cell r="A28">
            <v>27</v>
          </cell>
          <cell r="B28" t="str">
            <v>上尾南</v>
          </cell>
          <cell r="C28" t="str">
            <v>久保 友梨香・大見 真央</v>
          </cell>
          <cell r="D28">
            <v>6</v>
          </cell>
        </row>
        <row r="29">
          <cell r="A29">
            <v>28</v>
          </cell>
          <cell r="B29" t="str">
            <v>県立川口</v>
          </cell>
          <cell r="C29" t="str">
            <v>田澤 幸歩・菊名 紗愛</v>
          </cell>
          <cell r="D29">
            <v>3</v>
          </cell>
        </row>
        <row r="30">
          <cell r="A30">
            <v>29</v>
          </cell>
          <cell r="B30" t="str">
            <v>坂戸西</v>
          </cell>
          <cell r="C30" t="str">
            <v>髙橋 優里佳・堀井 彩加</v>
          </cell>
          <cell r="D30">
            <v>4</v>
          </cell>
        </row>
        <row r="31">
          <cell r="A31">
            <v>30</v>
          </cell>
          <cell r="B31" t="str">
            <v>志木高校</v>
          </cell>
          <cell r="C31" t="str">
            <v>継田 亜希・工藤 万実</v>
          </cell>
          <cell r="D31">
            <v>5</v>
          </cell>
        </row>
        <row r="32">
          <cell r="A32">
            <v>31</v>
          </cell>
          <cell r="B32" t="str">
            <v>滑川総合</v>
          </cell>
          <cell r="C32" t="str">
            <v>金井 優香・眞木 沙也加</v>
          </cell>
          <cell r="D32">
            <v>8</v>
          </cell>
        </row>
        <row r="33">
          <cell r="A33">
            <v>32</v>
          </cell>
          <cell r="B33" t="str">
            <v>鷲宮</v>
          </cell>
          <cell r="C33" t="str">
            <v>小林 彩夏・星 杏奈</v>
          </cell>
          <cell r="D33">
            <v>1</v>
          </cell>
        </row>
        <row r="34">
          <cell r="A34">
            <v>33</v>
          </cell>
          <cell r="B34" t="str">
            <v>鴻巣</v>
          </cell>
          <cell r="C34" t="str">
            <v>田村優実華・峰岸 翔奈</v>
          </cell>
          <cell r="D34">
            <v>1</v>
          </cell>
        </row>
        <row r="35">
          <cell r="A35">
            <v>34</v>
          </cell>
          <cell r="B35" t="str">
            <v>浦和北</v>
          </cell>
          <cell r="C35" t="str">
            <v>佐藤 初美・原田 真希</v>
          </cell>
          <cell r="D35">
            <v>8</v>
          </cell>
        </row>
        <row r="36">
          <cell r="A36">
            <v>35</v>
          </cell>
          <cell r="B36" t="str">
            <v>越谷南</v>
          </cell>
          <cell r="C36" t="str">
            <v>馬渕 琴音・岡田 彩佳</v>
          </cell>
          <cell r="D36">
            <v>5</v>
          </cell>
        </row>
        <row r="37">
          <cell r="A37">
            <v>36</v>
          </cell>
          <cell r="B37" t="str">
            <v>熊谷女子</v>
          </cell>
          <cell r="C37" t="str">
            <v>上田 優衣・高柳 早希</v>
          </cell>
          <cell r="D37">
            <v>4</v>
          </cell>
        </row>
        <row r="38">
          <cell r="A38">
            <v>37</v>
          </cell>
          <cell r="B38" t="str">
            <v>川越西</v>
          </cell>
          <cell r="C38" t="str">
            <v>熊谷 桜・一條 杏里</v>
          </cell>
          <cell r="D38">
            <v>3</v>
          </cell>
        </row>
        <row r="39">
          <cell r="A39">
            <v>38</v>
          </cell>
          <cell r="B39" t="str">
            <v>昌平</v>
          </cell>
          <cell r="C39" t="str">
            <v>木下 花・岩崎 祐樹</v>
          </cell>
          <cell r="D39">
            <v>6</v>
          </cell>
        </row>
        <row r="40">
          <cell r="A40">
            <v>39</v>
          </cell>
          <cell r="B40" t="str">
            <v>越谷南</v>
          </cell>
          <cell r="C40" t="str">
            <v>会田 貴恵・高橋 理沙</v>
          </cell>
          <cell r="D40">
            <v>7</v>
          </cell>
        </row>
        <row r="41">
          <cell r="A41">
            <v>40</v>
          </cell>
          <cell r="B41" t="str">
            <v>滑川総合</v>
          </cell>
          <cell r="C41" t="str">
            <v>山﨑 有紗・大塚 彩</v>
          </cell>
          <cell r="D41">
            <v>2</v>
          </cell>
        </row>
        <row r="42">
          <cell r="A42">
            <v>41</v>
          </cell>
          <cell r="B42" t="str">
            <v>浦和北</v>
          </cell>
          <cell r="C42" t="str">
            <v>貫井 彩加・櫻井 加奈</v>
          </cell>
          <cell r="D42">
            <v>2</v>
          </cell>
        </row>
        <row r="43">
          <cell r="A43">
            <v>42</v>
          </cell>
          <cell r="B43" t="str">
            <v>坂戸西</v>
          </cell>
          <cell r="C43" t="str">
            <v>山口 莉沙・丸川 遥香</v>
          </cell>
          <cell r="D43">
            <v>7</v>
          </cell>
        </row>
        <row r="44">
          <cell r="A44">
            <v>43</v>
          </cell>
          <cell r="B44" t="str">
            <v>鴻巣</v>
          </cell>
          <cell r="C44" t="str">
            <v>石山 果鈴・粕谷奈津美</v>
          </cell>
          <cell r="D44">
            <v>6</v>
          </cell>
        </row>
        <row r="45">
          <cell r="A45">
            <v>44</v>
          </cell>
          <cell r="B45" t="str">
            <v>大宮西</v>
          </cell>
          <cell r="C45" t="str">
            <v>斎藤 舞・田中 優衣</v>
          </cell>
          <cell r="D45">
            <v>3</v>
          </cell>
        </row>
        <row r="46">
          <cell r="A46">
            <v>45</v>
          </cell>
          <cell r="B46" t="str">
            <v>志木高校</v>
          </cell>
          <cell r="C46" t="str">
            <v>横山 未來・定方 惟愛</v>
          </cell>
          <cell r="D46">
            <v>4</v>
          </cell>
        </row>
        <row r="47">
          <cell r="A47">
            <v>46</v>
          </cell>
          <cell r="B47" t="str">
            <v>大宮西</v>
          </cell>
          <cell r="C47" t="str">
            <v>鈴木 美紅・原 祐希</v>
          </cell>
          <cell r="D47">
            <v>5</v>
          </cell>
        </row>
        <row r="48">
          <cell r="A48">
            <v>47</v>
          </cell>
          <cell r="B48" t="str">
            <v>熊谷女子</v>
          </cell>
          <cell r="C48" t="str">
            <v>久保田 知恵・山本 真由子</v>
          </cell>
          <cell r="D48">
            <v>8</v>
          </cell>
        </row>
        <row r="49">
          <cell r="A49">
            <v>48</v>
          </cell>
          <cell r="B49" t="str">
            <v>大宮東</v>
          </cell>
          <cell r="C49" t="str">
            <v>加藤 江梨花・澤田 麗奈</v>
          </cell>
          <cell r="D49">
            <v>1</v>
          </cell>
        </row>
        <row r="50">
          <cell r="A50">
            <v>49</v>
          </cell>
          <cell r="B50" t="str">
            <v>朝霞西</v>
          </cell>
          <cell r="C50" t="str">
            <v>梶原 悠香里・大久保 春奈</v>
          </cell>
          <cell r="D50">
            <v>1</v>
          </cell>
        </row>
        <row r="51">
          <cell r="A51">
            <v>50</v>
          </cell>
          <cell r="D51">
            <v>8</v>
          </cell>
        </row>
        <row r="52">
          <cell r="A52">
            <v>51</v>
          </cell>
          <cell r="D52">
            <v>5</v>
          </cell>
        </row>
        <row r="53">
          <cell r="A53">
            <v>52</v>
          </cell>
          <cell r="D53">
            <v>4</v>
          </cell>
        </row>
        <row r="54">
          <cell r="A54">
            <v>53</v>
          </cell>
          <cell r="D54">
            <v>3</v>
          </cell>
        </row>
        <row r="55">
          <cell r="A55">
            <v>54</v>
          </cell>
          <cell r="D55">
            <v>6</v>
          </cell>
        </row>
        <row r="56">
          <cell r="A56">
            <v>55</v>
          </cell>
          <cell r="D56">
            <v>7</v>
          </cell>
        </row>
        <row r="57">
          <cell r="A57">
            <v>56</v>
          </cell>
          <cell r="D57">
            <v>2</v>
          </cell>
        </row>
        <row r="58">
          <cell r="A58">
            <v>57</v>
          </cell>
          <cell r="D58">
            <v>2</v>
          </cell>
        </row>
        <row r="59">
          <cell r="A59">
            <v>58</v>
          </cell>
          <cell r="D59">
            <v>7</v>
          </cell>
        </row>
        <row r="60">
          <cell r="A60">
            <v>59</v>
          </cell>
          <cell r="D60">
            <v>6</v>
          </cell>
        </row>
        <row r="61">
          <cell r="A61">
            <v>60</v>
          </cell>
          <cell r="D61">
            <v>3</v>
          </cell>
        </row>
        <row r="62">
          <cell r="A62">
            <v>61</v>
          </cell>
          <cell r="D62">
            <v>4</v>
          </cell>
        </row>
        <row r="63">
          <cell r="A63">
            <v>62</v>
          </cell>
          <cell r="D63">
            <v>5</v>
          </cell>
        </row>
        <row r="64">
          <cell r="A64">
            <v>63</v>
          </cell>
          <cell r="D64">
            <v>8</v>
          </cell>
        </row>
        <row r="65">
          <cell r="A65">
            <v>64</v>
          </cell>
          <cell r="D6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書き"/>
      <sheetName val="トーナメント"/>
      <sheetName val="元"/>
      <sheetName val="t"/>
      <sheetName val="ダブルス審判用紙"/>
      <sheetName val="5"/>
      <sheetName val="4"/>
      <sheetName val="3"/>
      <sheetName val="2"/>
      <sheetName val="1"/>
      <sheetName val="99"/>
      <sheetName val="t2"/>
      <sheetName val="結果集約"/>
      <sheetName val="Sheet1"/>
    </sheetNames>
    <sheetDataSet>
      <sheetData sheetId="0"/>
      <sheetData sheetId="1"/>
      <sheetData sheetId="2">
        <row r="2">
          <cell r="A2">
            <v>1</v>
          </cell>
          <cell r="B2" t="str">
            <v>本庄第一</v>
          </cell>
          <cell r="C2" t="str">
            <v>柳 綾乃・佐藤 由泉</v>
          </cell>
          <cell r="D2">
            <v>1</v>
          </cell>
        </row>
        <row r="3">
          <cell r="A3">
            <v>2</v>
          </cell>
          <cell r="B3" t="str">
            <v>細田学園</v>
          </cell>
          <cell r="C3" t="str">
            <v>金井 亜優実・小野 日呂花</v>
          </cell>
          <cell r="D3">
            <v>8</v>
          </cell>
        </row>
        <row r="4">
          <cell r="A4">
            <v>3</v>
          </cell>
          <cell r="B4" t="str">
            <v>共栄</v>
          </cell>
          <cell r="C4" t="str">
            <v>窪田 ゆり・長沼 りさ</v>
          </cell>
          <cell r="D4">
            <v>5</v>
          </cell>
        </row>
        <row r="5">
          <cell r="A5">
            <v>4</v>
          </cell>
          <cell r="B5" t="str">
            <v>細田学園</v>
          </cell>
          <cell r="C5" t="str">
            <v>澤田 花絵・青木 香奈芽</v>
          </cell>
          <cell r="D5">
            <v>4</v>
          </cell>
        </row>
        <row r="6">
          <cell r="A6">
            <v>5</v>
          </cell>
          <cell r="B6" t="str">
            <v>本庄第一</v>
          </cell>
          <cell r="C6" t="str">
            <v>大澤 知果・平田 若菜</v>
          </cell>
          <cell r="D6">
            <v>3</v>
          </cell>
        </row>
        <row r="7">
          <cell r="A7">
            <v>6</v>
          </cell>
          <cell r="B7" t="str">
            <v>本庄第一</v>
          </cell>
          <cell r="C7" t="str">
            <v>須﨑 冴理・蓮見 麻里乃</v>
          </cell>
          <cell r="D7">
            <v>6</v>
          </cell>
        </row>
        <row r="8">
          <cell r="A8">
            <v>7</v>
          </cell>
          <cell r="B8" t="str">
            <v>浦和北</v>
          </cell>
          <cell r="C8" t="str">
            <v>日野 嘉与・高橋 綾子</v>
          </cell>
          <cell r="D8">
            <v>7</v>
          </cell>
        </row>
        <row r="9">
          <cell r="A9">
            <v>8</v>
          </cell>
          <cell r="B9" t="str">
            <v>浦和北</v>
          </cell>
          <cell r="C9" t="str">
            <v>小川 杏加・緑川 夏生</v>
          </cell>
          <cell r="D9">
            <v>2</v>
          </cell>
        </row>
        <row r="10">
          <cell r="A10">
            <v>9</v>
          </cell>
          <cell r="B10" t="str">
            <v>久喜北陽</v>
          </cell>
          <cell r="C10" t="str">
            <v>大堀 愛生・須田 実花子</v>
          </cell>
          <cell r="D10">
            <v>2</v>
          </cell>
        </row>
        <row r="11">
          <cell r="A11">
            <v>10</v>
          </cell>
          <cell r="B11" t="str">
            <v>星野</v>
          </cell>
          <cell r="C11" t="str">
            <v>野口 羽希・鶴田 明日美</v>
          </cell>
          <cell r="D11">
            <v>7</v>
          </cell>
        </row>
        <row r="12">
          <cell r="A12">
            <v>11</v>
          </cell>
          <cell r="B12" t="str">
            <v>細田学園</v>
          </cell>
          <cell r="C12" t="str">
            <v>佐藤 佳奈・石田 華奈</v>
          </cell>
          <cell r="D12">
            <v>6</v>
          </cell>
        </row>
        <row r="13">
          <cell r="A13">
            <v>12</v>
          </cell>
          <cell r="B13" t="str">
            <v>久喜北陽</v>
          </cell>
          <cell r="C13" t="str">
            <v>河原 怜奈・和田 彩香</v>
          </cell>
          <cell r="D13">
            <v>3</v>
          </cell>
        </row>
        <row r="14">
          <cell r="A14">
            <v>13</v>
          </cell>
          <cell r="B14" t="str">
            <v>小松原女</v>
          </cell>
          <cell r="C14" t="str">
            <v>中西 遥香・野島 晶</v>
          </cell>
          <cell r="D14">
            <v>4</v>
          </cell>
        </row>
        <row r="15">
          <cell r="A15">
            <v>14</v>
          </cell>
          <cell r="B15" t="str">
            <v>越谷南</v>
          </cell>
          <cell r="C15" t="str">
            <v>朝長 葵・縄手 佳代</v>
          </cell>
          <cell r="D15">
            <v>5</v>
          </cell>
        </row>
        <row r="16">
          <cell r="A16">
            <v>15</v>
          </cell>
          <cell r="B16" t="str">
            <v>本庄第一</v>
          </cell>
          <cell r="C16" t="str">
            <v>中島 千尋・山中 沙理</v>
          </cell>
          <cell r="D16">
            <v>8</v>
          </cell>
        </row>
        <row r="17">
          <cell r="A17">
            <v>16</v>
          </cell>
          <cell r="B17" t="str">
            <v>鴻巣</v>
          </cell>
          <cell r="C17" t="str">
            <v>神田 真由・根岸 朝海</v>
          </cell>
          <cell r="D17">
            <v>1</v>
          </cell>
        </row>
        <row r="18">
          <cell r="A18">
            <v>17</v>
          </cell>
          <cell r="B18" t="str">
            <v>大宮東</v>
          </cell>
          <cell r="C18" t="str">
            <v>佐藤 遥・長谷川 舞</v>
          </cell>
          <cell r="D18">
            <v>1</v>
          </cell>
        </row>
        <row r="19">
          <cell r="A19">
            <v>18</v>
          </cell>
          <cell r="B19" t="str">
            <v>久喜</v>
          </cell>
          <cell r="C19" t="str">
            <v>湯本 成美・山口 遥</v>
          </cell>
          <cell r="D19">
            <v>8</v>
          </cell>
        </row>
        <row r="20">
          <cell r="A20">
            <v>19</v>
          </cell>
          <cell r="B20" t="str">
            <v>小松原女</v>
          </cell>
          <cell r="C20" t="str">
            <v>安田 香菜子・山下 仁子</v>
          </cell>
          <cell r="D20">
            <v>5</v>
          </cell>
        </row>
        <row r="21">
          <cell r="A21">
            <v>20</v>
          </cell>
          <cell r="B21" t="str">
            <v>久喜北陽</v>
          </cell>
          <cell r="C21" t="str">
            <v>川野 朋香・渡辺 真衣</v>
          </cell>
          <cell r="D21">
            <v>4</v>
          </cell>
        </row>
        <row r="22">
          <cell r="A22">
            <v>21</v>
          </cell>
          <cell r="B22" t="str">
            <v>久喜</v>
          </cell>
          <cell r="C22" t="str">
            <v>上野 栄美・柴田 実菜美</v>
          </cell>
          <cell r="D22">
            <v>3</v>
          </cell>
        </row>
        <row r="23">
          <cell r="A23">
            <v>22</v>
          </cell>
          <cell r="B23" t="str">
            <v>久喜北陽</v>
          </cell>
          <cell r="C23" t="str">
            <v>佐藤 くるみ・小暮 妃奈乃</v>
          </cell>
          <cell r="D23">
            <v>6</v>
          </cell>
        </row>
        <row r="24">
          <cell r="A24">
            <v>23</v>
          </cell>
          <cell r="B24" t="str">
            <v>山村学園</v>
          </cell>
          <cell r="C24" t="str">
            <v>森下 麗子・多田 愛利</v>
          </cell>
          <cell r="D24">
            <v>7</v>
          </cell>
        </row>
        <row r="25">
          <cell r="A25">
            <v>24</v>
          </cell>
          <cell r="B25" t="str">
            <v>小松原女</v>
          </cell>
          <cell r="C25" t="str">
            <v>渡邊 愛菜・早乙女 碧</v>
          </cell>
          <cell r="D25">
            <v>2</v>
          </cell>
        </row>
        <row r="26">
          <cell r="A26">
            <v>25</v>
          </cell>
          <cell r="B26" t="str">
            <v>星野</v>
          </cell>
          <cell r="C26" t="str">
            <v>内沼 公美・内野 美祐</v>
          </cell>
          <cell r="D26">
            <v>2</v>
          </cell>
        </row>
        <row r="27">
          <cell r="A27">
            <v>26</v>
          </cell>
          <cell r="B27" t="str">
            <v>久喜北陽</v>
          </cell>
          <cell r="C27" t="str">
            <v>出井 有希乃・須賀 純菜</v>
          </cell>
          <cell r="D27">
            <v>7</v>
          </cell>
        </row>
        <row r="28">
          <cell r="A28">
            <v>27</v>
          </cell>
          <cell r="B28" t="str">
            <v>星野</v>
          </cell>
          <cell r="C28" t="str">
            <v>渡辺 まどか・佐野 千花子</v>
          </cell>
          <cell r="D28">
            <v>6</v>
          </cell>
        </row>
        <row r="29">
          <cell r="A29">
            <v>28</v>
          </cell>
          <cell r="D29">
            <v>3</v>
          </cell>
        </row>
        <row r="30">
          <cell r="A30">
            <v>29</v>
          </cell>
          <cell r="D30">
            <v>4</v>
          </cell>
        </row>
        <row r="31">
          <cell r="A31">
            <v>30</v>
          </cell>
          <cell r="D31">
            <v>5</v>
          </cell>
        </row>
        <row r="32">
          <cell r="A32">
            <v>31</v>
          </cell>
          <cell r="D32">
            <v>8</v>
          </cell>
        </row>
        <row r="33">
          <cell r="A33">
            <v>32</v>
          </cell>
          <cell r="D3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workbookViewId="0">
      <selection activeCell="N9" sqref="N9"/>
    </sheetView>
  </sheetViews>
  <sheetFormatPr baseColWidth="12" defaultColWidth="8.83203125" defaultRowHeight="32" x14ac:dyDescent="0"/>
  <cols>
    <col min="1" max="1" width="3.5" style="290" bestFit="1" customWidth="1"/>
    <col min="2" max="2" width="5.33203125" style="290" hidden="1" customWidth="1"/>
    <col min="3" max="3" width="47.1640625" style="203" bestFit="1" customWidth="1"/>
    <col min="4" max="4" width="3" style="290" bestFit="1" customWidth="1"/>
    <col min="5" max="5" width="13" style="204" bestFit="1" customWidth="1"/>
    <col min="6" max="6" width="3" style="290" bestFit="1" customWidth="1"/>
    <col min="7" max="12" width="3.5" style="290" customWidth="1"/>
    <col min="13" max="15" width="3.5" style="291" customWidth="1"/>
    <col min="16" max="21" width="3.5" style="290" customWidth="1"/>
    <col min="22" max="22" width="51.5" style="292" bestFit="1" customWidth="1"/>
    <col min="23" max="23" width="2" style="293" bestFit="1" customWidth="1"/>
    <col min="24" max="24" width="13" style="294" bestFit="1" customWidth="1"/>
    <col min="25" max="25" width="3" style="293" bestFit="1" customWidth="1"/>
    <col min="26" max="26" width="5.33203125" style="290" hidden="1" customWidth="1"/>
    <col min="27" max="27" width="5" style="290" bestFit="1" customWidth="1"/>
    <col min="28" max="16384" width="8.83203125" style="290"/>
  </cols>
  <sheetData>
    <row r="1" spans="1:27" s="213" customFormat="1" ht="18">
      <c r="A1" s="209">
        <v>1</v>
      </c>
      <c r="B1" s="210">
        <v>1</v>
      </c>
      <c r="C1" s="97" t="str">
        <f>VLOOKUP($B1,[3]元!$A$2:$D$33,3,0)</f>
        <v>柳 綾乃・佐藤 由泉</v>
      </c>
      <c r="D1" s="211" t="s">
        <v>705</v>
      </c>
      <c r="E1" s="212" t="str">
        <f>VLOOKUP($B1,[3]元!$A$2:$D$33,2,0)</f>
        <v>本庄第一</v>
      </c>
      <c r="F1" s="211" t="s">
        <v>706</v>
      </c>
      <c r="K1" s="101" t="s">
        <v>723</v>
      </c>
      <c r="L1" s="101"/>
      <c r="M1" s="101"/>
      <c r="N1" s="101"/>
      <c r="O1" s="101"/>
      <c r="P1" s="101"/>
      <c r="Q1" s="101"/>
      <c r="R1" s="214"/>
      <c r="S1" s="214"/>
      <c r="T1" s="214"/>
      <c r="U1" s="214"/>
      <c r="V1" s="97" t="str">
        <f>VLOOKUP($Z1,[3]元!$A$2:$D$33,3,0)</f>
        <v>窪田 ゆり・長沼 りさ</v>
      </c>
      <c r="W1" s="215" t="s">
        <v>705</v>
      </c>
      <c r="X1" s="212" t="str">
        <f>VLOOKUP($Z1,[3]元!$A$2:$D$33,2,0)</f>
        <v>共栄</v>
      </c>
      <c r="Y1" s="215" t="s">
        <v>706</v>
      </c>
      <c r="Z1" s="210">
        <v>3</v>
      </c>
      <c r="AA1" s="209">
        <v>14</v>
      </c>
    </row>
    <row r="2" spans="1:27" s="213" customFormat="1" ht="19" thickBot="1">
      <c r="A2" s="209"/>
      <c r="B2" s="210"/>
      <c r="C2" s="97"/>
      <c r="D2" s="211"/>
      <c r="E2" s="212"/>
      <c r="F2" s="211"/>
      <c r="G2" s="216"/>
      <c r="H2" s="217">
        <v>2</v>
      </c>
      <c r="K2" s="101"/>
      <c r="L2" s="101"/>
      <c r="M2" s="101"/>
      <c r="N2" s="101"/>
      <c r="O2" s="101"/>
      <c r="P2" s="101"/>
      <c r="Q2" s="101"/>
      <c r="R2" s="214"/>
      <c r="S2" s="214"/>
      <c r="T2" s="218">
        <v>2</v>
      </c>
      <c r="U2" s="219"/>
      <c r="V2" s="97"/>
      <c r="W2" s="215"/>
      <c r="X2" s="212"/>
      <c r="Y2" s="215"/>
      <c r="Z2" s="210"/>
      <c r="AA2" s="209"/>
    </row>
    <row r="3" spans="1:27" s="213" customFormat="1" ht="19" thickTop="1">
      <c r="A3" s="220"/>
      <c r="B3" s="210">
        <v>0</v>
      </c>
      <c r="C3" s="153"/>
      <c r="D3" s="210"/>
      <c r="E3" s="221"/>
      <c r="F3" s="210"/>
      <c r="G3" s="222"/>
      <c r="H3" s="223"/>
      <c r="I3" s="216"/>
      <c r="M3" s="224"/>
      <c r="N3" s="224"/>
      <c r="O3" s="225"/>
      <c r="P3" s="214"/>
      <c r="Q3" s="214"/>
      <c r="R3" s="214"/>
      <c r="S3" s="226"/>
      <c r="T3" s="227"/>
      <c r="U3" s="227"/>
      <c r="V3" s="153"/>
      <c r="W3" s="228"/>
      <c r="X3" s="221"/>
      <c r="Y3" s="228"/>
      <c r="Z3" s="210">
        <v>0</v>
      </c>
      <c r="AA3" s="220"/>
    </row>
    <row r="4" spans="1:27" s="213" customFormat="1" ht="19" thickBot="1">
      <c r="A4" s="220"/>
      <c r="B4" s="210"/>
      <c r="C4" s="153"/>
      <c r="D4" s="210"/>
      <c r="E4" s="221"/>
      <c r="F4" s="210"/>
      <c r="G4" s="216"/>
      <c r="H4" s="229">
        <v>12</v>
      </c>
      <c r="I4" s="217">
        <v>2</v>
      </c>
      <c r="M4" s="224"/>
      <c r="N4" s="224"/>
      <c r="O4" s="225"/>
      <c r="P4" s="214"/>
      <c r="Q4" s="214"/>
      <c r="R4" s="214"/>
      <c r="S4" s="230">
        <v>0</v>
      </c>
      <c r="T4" s="231">
        <v>16</v>
      </c>
      <c r="U4" s="214"/>
      <c r="V4" s="153"/>
      <c r="W4" s="228"/>
      <c r="X4" s="221"/>
      <c r="Y4" s="228"/>
      <c r="Z4" s="210"/>
      <c r="AA4" s="220"/>
    </row>
    <row r="5" spans="1:27" s="213" customFormat="1" ht="20" thickTop="1" thickBot="1">
      <c r="A5" s="209">
        <v>2</v>
      </c>
      <c r="B5" s="210">
        <v>17</v>
      </c>
      <c r="C5" s="97" t="str">
        <f>VLOOKUP($B5,[3]元!$A$2:$D$33,3,0)</f>
        <v>佐藤 遥・長谷川 舞</v>
      </c>
      <c r="D5" s="211" t="s">
        <v>705</v>
      </c>
      <c r="E5" s="212" t="str">
        <f>VLOOKUP($B5,[3]元!$A$2:$D$33,2,0)</f>
        <v>大宮東</v>
      </c>
      <c r="F5" s="211" t="s">
        <v>706</v>
      </c>
      <c r="G5" s="232">
        <v>2</v>
      </c>
      <c r="H5" s="233"/>
      <c r="I5" s="234"/>
      <c r="J5" s="216"/>
      <c r="M5" s="224"/>
      <c r="N5" s="224"/>
      <c r="O5" s="225"/>
      <c r="P5" s="214"/>
      <c r="Q5" s="214"/>
      <c r="R5" s="214"/>
      <c r="S5" s="235"/>
      <c r="T5" s="236"/>
      <c r="U5" s="237">
        <v>0</v>
      </c>
      <c r="V5" s="97" t="str">
        <f>VLOOKUP($Z5,[3]元!$A$2:$D$33,3,0)</f>
        <v>安田 香菜子・山下 仁子</v>
      </c>
      <c r="W5" s="215" t="s">
        <v>705</v>
      </c>
      <c r="X5" s="212" t="str">
        <f>VLOOKUP($Z5,[3]元!$A$2:$D$33,2,0)</f>
        <v>小松原女</v>
      </c>
      <c r="Y5" s="215" t="s">
        <v>706</v>
      </c>
      <c r="Z5" s="210">
        <v>19</v>
      </c>
      <c r="AA5" s="209">
        <v>15</v>
      </c>
    </row>
    <row r="6" spans="1:27" s="213" customFormat="1" ht="20" thickTop="1" thickBot="1">
      <c r="A6" s="209"/>
      <c r="B6" s="210"/>
      <c r="C6" s="97"/>
      <c r="D6" s="211"/>
      <c r="E6" s="212"/>
      <c r="F6" s="211"/>
      <c r="G6" s="238">
        <v>1</v>
      </c>
      <c r="H6" s="233"/>
      <c r="I6" s="239"/>
      <c r="J6" s="216"/>
      <c r="M6" s="224"/>
      <c r="N6" s="224"/>
      <c r="O6" s="225"/>
      <c r="P6" s="214"/>
      <c r="Q6" s="214"/>
      <c r="R6" s="214"/>
      <c r="S6" s="240"/>
      <c r="T6" s="240"/>
      <c r="U6" s="241">
        <v>6</v>
      </c>
      <c r="V6" s="97"/>
      <c r="W6" s="215"/>
      <c r="X6" s="212"/>
      <c r="Y6" s="215"/>
      <c r="Z6" s="210"/>
      <c r="AA6" s="209"/>
    </row>
    <row r="7" spans="1:27" s="213" customFormat="1" ht="20" thickTop="1" thickBot="1">
      <c r="A7" s="209">
        <v>3</v>
      </c>
      <c r="B7" s="210">
        <v>16</v>
      </c>
      <c r="C7" s="97" t="str">
        <f>VLOOKUP($B7,[3]元!$A$2:$D$33,3,0)</f>
        <v>神田 真由・根岸 朝海</v>
      </c>
      <c r="D7" s="211" t="s">
        <v>705</v>
      </c>
      <c r="E7" s="212" t="str">
        <f>VLOOKUP($B7,[3]元!$A$2:$D$33,2,0)</f>
        <v>鴻巣</v>
      </c>
      <c r="F7" s="211" t="s">
        <v>706</v>
      </c>
      <c r="G7" s="242"/>
      <c r="H7" s="243">
        <v>0</v>
      </c>
      <c r="I7" s="244"/>
      <c r="J7" s="216"/>
      <c r="M7" s="224"/>
      <c r="N7" s="224"/>
      <c r="O7" s="225"/>
      <c r="P7" s="214"/>
      <c r="Q7" s="214"/>
      <c r="R7" s="214"/>
      <c r="S7" s="236"/>
      <c r="T7" s="245">
        <v>1</v>
      </c>
      <c r="U7" s="227"/>
      <c r="V7" s="97" t="str">
        <f>VLOOKUP($Z7,[3]元!$A$2:$D$33,3,0)</f>
        <v>朝長 葵・縄手 佳代</v>
      </c>
      <c r="W7" s="215" t="s">
        <v>705</v>
      </c>
      <c r="X7" s="212" t="str">
        <f>VLOOKUP($Z7,[3]元!$A$2:$D$33,2,0)</f>
        <v>越谷南</v>
      </c>
      <c r="Y7" s="215" t="s">
        <v>706</v>
      </c>
      <c r="Z7" s="210">
        <v>14</v>
      </c>
      <c r="AA7" s="209">
        <v>16</v>
      </c>
    </row>
    <row r="8" spans="1:27" s="213" customFormat="1" ht="20" thickTop="1" thickBot="1">
      <c r="A8" s="209"/>
      <c r="B8" s="210"/>
      <c r="C8" s="97"/>
      <c r="D8" s="211"/>
      <c r="E8" s="212"/>
      <c r="F8" s="211"/>
      <c r="G8" s="246">
        <v>0</v>
      </c>
      <c r="I8" s="229">
        <v>20</v>
      </c>
      <c r="J8" s="216"/>
      <c r="M8" s="224"/>
      <c r="N8" s="224"/>
      <c r="O8" s="225"/>
      <c r="P8" s="214"/>
      <c r="Q8" s="214"/>
      <c r="R8" s="247"/>
      <c r="S8" s="248">
        <v>22</v>
      </c>
      <c r="T8" s="214"/>
      <c r="U8" s="249">
        <v>2</v>
      </c>
      <c r="V8" s="97"/>
      <c r="W8" s="215"/>
      <c r="X8" s="212"/>
      <c r="Y8" s="215"/>
      <c r="Z8" s="210"/>
      <c r="AA8" s="209"/>
    </row>
    <row r="9" spans="1:27" s="213" customFormat="1" ht="20" thickTop="1" thickBot="1">
      <c r="A9" s="209">
        <v>4</v>
      </c>
      <c r="B9" s="210">
        <v>9</v>
      </c>
      <c r="C9" s="97" t="str">
        <f>VLOOKUP($B9,[3]元!$A$2:$D$33,3,0)</f>
        <v>大堀 愛生・須田 実花子</v>
      </c>
      <c r="D9" s="211" t="s">
        <v>705</v>
      </c>
      <c r="E9" s="212" t="str">
        <f>VLOOKUP($B9,[3]元!$A$2:$D$33,2,0)</f>
        <v>久喜北陽</v>
      </c>
      <c r="F9" s="211" t="s">
        <v>706</v>
      </c>
      <c r="G9" s="250">
        <v>2</v>
      </c>
      <c r="I9" s="233"/>
      <c r="J9" s="234"/>
      <c r="K9" s="216"/>
      <c r="M9" s="224"/>
      <c r="N9" s="224"/>
      <c r="O9" s="225"/>
      <c r="P9" s="214"/>
      <c r="Q9" s="214"/>
      <c r="R9" s="251"/>
      <c r="S9" s="227"/>
      <c r="T9" s="214"/>
      <c r="U9" s="237">
        <v>0</v>
      </c>
      <c r="V9" s="97" t="str">
        <f>VLOOKUP($Z9,[3]元!$A$2:$D$33,3,0)</f>
        <v>佐藤 佳奈・石田 華奈</v>
      </c>
      <c r="W9" s="215" t="s">
        <v>705</v>
      </c>
      <c r="X9" s="212" t="str">
        <f>VLOOKUP($Z9,[3]元!$A$2:$D$33,2,0)</f>
        <v>細田学園</v>
      </c>
      <c r="Y9" s="215" t="s">
        <v>724</v>
      </c>
      <c r="Z9" s="210">
        <v>11</v>
      </c>
      <c r="AA9" s="209">
        <v>17</v>
      </c>
    </row>
    <row r="10" spans="1:27" s="213" customFormat="1" ht="20" thickTop="1" thickBot="1">
      <c r="A10" s="209"/>
      <c r="B10" s="210"/>
      <c r="C10" s="97"/>
      <c r="D10" s="211"/>
      <c r="E10" s="212"/>
      <c r="F10" s="211"/>
      <c r="G10" s="238">
        <v>2</v>
      </c>
      <c r="H10" s="252">
        <v>0</v>
      </c>
      <c r="I10" s="233"/>
      <c r="J10" s="239"/>
      <c r="K10" s="216"/>
      <c r="M10" s="224"/>
      <c r="N10" s="224"/>
      <c r="O10" s="225"/>
      <c r="P10" s="214"/>
      <c r="Q10" s="214"/>
      <c r="R10" s="253"/>
      <c r="S10" s="227"/>
      <c r="T10" s="254">
        <v>0</v>
      </c>
      <c r="U10" s="241">
        <v>7</v>
      </c>
      <c r="V10" s="97"/>
      <c r="W10" s="215"/>
      <c r="X10" s="212"/>
      <c r="Y10" s="215"/>
      <c r="Z10" s="210"/>
      <c r="AA10" s="209"/>
    </row>
    <row r="11" spans="1:27" s="213" customFormat="1" ht="20" thickTop="1" thickBot="1">
      <c r="A11" s="220">
        <v>5</v>
      </c>
      <c r="B11" s="210">
        <v>24</v>
      </c>
      <c r="C11" s="153" t="str">
        <f>VLOOKUP($B11,[3]元!$A$2:$D$33,3,0)</f>
        <v>渡邊 愛菜・早乙女 碧</v>
      </c>
      <c r="D11" s="211" t="s">
        <v>705</v>
      </c>
      <c r="E11" s="221" t="str">
        <f>VLOOKUP($B11,[3]元!$A$2:$D$33,2,0)</f>
        <v>小松原女</v>
      </c>
      <c r="F11" s="211" t="s">
        <v>706</v>
      </c>
      <c r="G11" s="242"/>
      <c r="H11" s="255"/>
      <c r="I11" s="255"/>
      <c r="J11" s="239"/>
      <c r="K11" s="216"/>
      <c r="M11" s="224"/>
      <c r="N11" s="224"/>
      <c r="O11" s="225"/>
      <c r="P11" s="214"/>
      <c r="Q11" s="214"/>
      <c r="R11" s="253"/>
      <c r="S11" s="247"/>
      <c r="T11" s="251"/>
      <c r="U11" s="227"/>
      <c r="V11" s="153" t="str">
        <f>VLOOKUP($Z11,[3]元!$A$2:$D$33,3,0)</f>
        <v>佐藤 くるみ・小暮 妃奈乃</v>
      </c>
      <c r="W11" s="215" t="s">
        <v>725</v>
      </c>
      <c r="X11" s="221" t="str">
        <f>VLOOKUP($Z11,[3]元!$A$2:$D$33,2,0)</f>
        <v>久喜北陽</v>
      </c>
      <c r="Y11" s="215" t="s">
        <v>706</v>
      </c>
      <c r="Z11" s="210">
        <v>22</v>
      </c>
      <c r="AA11" s="220">
        <v>18</v>
      </c>
    </row>
    <row r="12" spans="1:27" s="213" customFormat="1" ht="20" thickTop="1" thickBot="1">
      <c r="A12" s="220"/>
      <c r="B12" s="210"/>
      <c r="C12" s="153"/>
      <c r="D12" s="211"/>
      <c r="E12" s="221"/>
      <c r="F12" s="211"/>
      <c r="G12" s="246">
        <v>1</v>
      </c>
      <c r="H12" s="256">
        <v>13</v>
      </c>
      <c r="I12" s="257"/>
      <c r="J12" s="239"/>
      <c r="K12" s="216"/>
      <c r="M12" s="224"/>
      <c r="N12" s="224"/>
      <c r="O12" s="225"/>
      <c r="P12" s="214"/>
      <c r="Q12" s="214"/>
      <c r="R12" s="236"/>
      <c r="S12" s="258"/>
      <c r="T12" s="248">
        <v>17</v>
      </c>
      <c r="U12" s="249">
        <v>2</v>
      </c>
      <c r="V12" s="153"/>
      <c r="W12" s="215"/>
      <c r="X12" s="221"/>
      <c r="Y12" s="215"/>
      <c r="Z12" s="210"/>
      <c r="AA12" s="220"/>
    </row>
    <row r="13" spans="1:27" s="213" customFormat="1" ht="19" thickTop="1">
      <c r="A13" s="209">
        <v>6</v>
      </c>
      <c r="B13" s="210">
        <v>25</v>
      </c>
      <c r="C13" s="97" t="str">
        <f>VLOOKUP($B13,[3]元!$A$2:$D$33,3,0)</f>
        <v>内沼 公美・内野 美祐</v>
      </c>
      <c r="D13" s="211" t="s">
        <v>705</v>
      </c>
      <c r="E13" s="212" t="str">
        <f>VLOOKUP($B13,[3]元!$A$2:$D$33,2,0)</f>
        <v>星野</v>
      </c>
      <c r="F13" s="211" t="s">
        <v>726</v>
      </c>
      <c r="G13" s="250">
        <v>0</v>
      </c>
      <c r="H13" s="244"/>
      <c r="I13" s="259">
        <v>1</v>
      </c>
      <c r="J13" s="244"/>
      <c r="K13" s="216"/>
      <c r="M13" s="260"/>
      <c r="N13" s="261"/>
      <c r="O13" s="225"/>
      <c r="P13" s="214"/>
      <c r="Q13" s="214"/>
      <c r="R13" s="236"/>
      <c r="S13" s="262">
        <v>2</v>
      </c>
      <c r="T13" s="227"/>
      <c r="U13" s="237">
        <v>0</v>
      </c>
      <c r="V13" s="97" t="str">
        <f>VLOOKUP($Z13,[3]元!$A$2:$D$33,3,0)</f>
        <v>渡辺 まどか・佐野 千花子</v>
      </c>
      <c r="W13" s="215" t="s">
        <v>705</v>
      </c>
      <c r="X13" s="212" t="str">
        <f>VLOOKUP($Z13,[3]元!$A$2:$D$33,2,0)</f>
        <v>星野</v>
      </c>
      <c r="Y13" s="215" t="s">
        <v>706</v>
      </c>
      <c r="Z13" s="210">
        <v>27</v>
      </c>
      <c r="AA13" s="209">
        <v>19</v>
      </c>
    </row>
    <row r="14" spans="1:27" s="213" customFormat="1" ht="19" thickBot="1">
      <c r="A14" s="209"/>
      <c r="B14" s="210"/>
      <c r="C14" s="97"/>
      <c r="D14" s="211"/>
      <c r="E14" s="212"/>
      <c r="F14" s="211"/>
      <c r="G14" s="263">
        <v>3</v>
      </c>
      <c r="H14" s="239"/>
      <c r="I14" s="216"/>
      <c r="J14" s="244"/>
      <c r="K14" s="216"/>
      <c r="M14" s="260"/>
      <c r="N14" s="261"/>
      <c r="O14" s="225"/>
      <c r="P14" s="214"/>
      <c r="Q14" s="214"/>
      <c r="R14" s="236"/>
      <c r="S14" s="226"/>
      <c r="T14" s="247"/>
      <c r="U14" s="241">
        <v>8</v>
      </c>
      <c r="V14" s="97"/>
      <c r="W14" s="215"/>
      <c r="X14" s="212"/>
      <c r="Y14" s="215"/>
      <c r="Z14" s="210"/>
      <c r="AA14" s="209"/>
    </row>
    <row r="15" spans="1:27" s="213" customFormat="1" ht="20" thickTop="1" thickBot="1">
      <c r="A15" s="220">
        <v>7</v>
      </c>
      <c r="B15" s="210">
        <v>8</v>
      </c>
      <c r="C15" s="153" t="str">
        <f>VLOOKUP($B15,[3]元!$A$2:$D$33,3,0)</f>
        <v>小川 杏加・緑川 夏生</v>
      </c>
      <c r="D15" s="211" t="s">
        <v>705</v>
      </c>
      <c r="E15" s="221" t="str">
        <f>VLOOKUP($B15,[3]元!$A$2:$D$33,2,0)</f>
        <v>浦和北</v>
      </c>
      <c r="F15" s="211" t="s">
        <v>706</v>
      </c>
      <c r="G15" s="264"/>
      <c r="H15" s="265">
        <v>2</v>
      </c>
      <c r="J15" s="244"/>
      <c r="K15" s="216"/>
      <c r="M15" s="260"/>
      <c r="N15" s="261"/>
      <c r="O15" s="225"/>
      <c r="P15" s="214"/>
      <c r="Q15" s="214"/>
      <c r="R15" s="236"/>
      <c r="S15" s="214"/>
      <c r="T15" s="245">
        <v>2</v>
      </c>
      <c r="U15" s="266"/>
      <c r="V15" s="153" t="str">
        <f>VLOOKUP($Z15,[3]元!$A$2:$D$33,3,0)</f>
        <v>須﨑 冴理・蓮見 麻里乃</v>
      </c>
      <c r="W15" s="215" t="s">
        <v>705</v>
      </c>
      <c r="X15" s="221" t="str">
        <f>VLOOKUP($Z15,[3]元!$A$2:$D$33,2,0)</f>
        <v>本庄第一</v>
      </c>
      <c r="Y15" s="215" t="s">
        <v>706</v>
      </c>
      <c r="Z15" s="210">
        <v>6</v>
      </c>
      <c r="AA15" s="220">
        <v>20</v>
      </c>
    </row>
    <row r="16" spans="1:27" s="213" customFormat="1" ht="20" thickTop="1" thickBot="1">
      <c r="A16" s="220"/>
      <c r="B16" s="210"/>
      <c r="C16" s="153"/>
      <c r="D16" s="211"/>
      <c r="E16" s="221"/>
      <c r="F16" s="211"/>
      <c r="G16" s="246">
        <v>2</v>
      </c>
      <c r="J16" s="244"/>
      <c r="K16" s="267">
        <v>24</v>
      </c>
      <c r="L16" s="268"/>
      <c r="M16" s="269">
        <v>2</v>
      </c>
      <c r="N16" s="261"/>
      <c r="O16" s="270">
        <v>1</v>
      </c>
      <c r="P16" s="271"/>
      <c r="Q16" s="272">
        <v>25</v>
      </c>
      <c r="R16" s="236"/>
      <c r="S16" s="214"/>
      <c r="T16" s="214"/>
      <c r="U16" s="273">
        <v>2</v>
      </c>
      <c r="V16" s="153"/>
      <c r="W16" s="215"/>
      <c r="X16" s="221"/>
      <c r="Y16" s="215"/>
      <c r="Z16" s="210"/>
      <c r="AA16" s="220"/>
    </row>
    <row r="17" spans="1:27" s="213" customFormat="1" ht="20" thickTop="1" thickBot="1">
      <c r="A17" s="209">
        <v>8</v>
      </c>
      <c r="B17" s="210">
        <v>5</v>
      </c>
      <c r="C17" s="97" t="str">
        <f>VLOOKUP($B17,[3]元!$A$2:$D$33,3,0)</f>
        <v>大澤 知果・平田 若菜</v>
      </c>
      <c r="D17" s="211" t="s">
        <v>705</v>
      </c>
      <c r="E17" s="212" t="str">
        <f>VLOOKUP($B17,[3]元!$A$2:$D$33,2,0)</f>
        <v>本庄第一</v>
      </c>
      <c r="F17" s="211" t="s">
        <v>706</v>
      </c>
      <c r="K17" s="274"/>
      <c r="L17" s="216"/>
      <c r="M17" s="261"/>
      <c r="N17" s="275">
        <v>26</v>
      </c>
      <c r="O17" s="276"/>
      <c r="P17" s="227"/>
      <c r="Q17" s="277"/>
      <c r="R17" s="227"/>
      <c r="S17" s="214"/>
      <c r="T17" s="214"/>
      <c r="U17" s="237">
        <v>2</v>
      </c>
      <c r="V17" s="97" t="str">
        <f>VLOOKUP($Z17,[3]元!$A$2:$D$33,3,0)</f>
        <v>日野 嘉与・高橋 綾子</v>
      </c>
      <c r="W17" s="211" t="s">
        <v>705</v>
      </c>
      <c r="X17" s="212" t="s">
        <v>477</v>
      </c>
      <c r="Y17" s="215" t="s">
        <v>706</v>
      </c>
      <c r="Z17" s="210">
        <v>7</v>
      </c>
      <c r="AA17" s="209">
        <v>21</v>
      </c>
    </row>
    <row r="18" spans="1:27" s="213" customFormat="1" ht="20" thickTop="1" thickBot="1">
      <c r="A18" s="209"/>
      <c r="B18" s="210"/>
      <c r="C18" s="97"/>
      <c r="D18" s="211"/>
      <c r="E18" s="212"/>
      <c r="F18" s="211"/>
      <c r="G18" s="268"/>
      <c r="H18" s="232">
        <v>2</v>
      </c>
      <c r="K18" s="274"/>
      <c r="L18" s="216"/>
      <c r="M18" s="261"/>
      <c r="N18" s="261"/>
      <c r="O18" s="276"/>
      <c r="P18" s="227"/>
      <c r="Q18" s="226"/>
      <c r="R18" s="227"/>
      <c r="S18" s="214"/>
      <c r="T18" s="278">
        <v>2</v>
      </c>
      <c r="U18" s="279">
        <v>9</v>
      </c>
      <c r="V18" s="97"/>
      <c r="W18" s="211"/>
      <c r="X18" s="212"/>
      <c r="Y18" s="215"/>
      <c r="Z18" s="210"/>
      <c r="AA18" s="209"/>
    </row>
    <row r="19" spans="1:27" s="213" customFormat="1" ht="19" thickTop="1">
      <c r="A19" s="220"/>
      <c r="B19" s="210">
        <v>0</v>
      </c>
      <c r="C19" s="153"/>
      <c r="D19" s="210"/>
      <c r="E19" s="221"/>
      <c r="F19" s="210"/>
      <c r="G19" s="216"/>
      <c r="H19" s="223"/>
      <c r="I19" s="216"/>
      <c r="K19" s="274"/>
      <c r="L19" s="216"/>
      <c r="M19" s="261"/>
      <c r="N19" s="261"/>
      <c r="O19" s="276"/>
      <c r="P19" s="227"/>
      <c r="Q19" s="226"/>
      <c r="R19" s="227"/>
      <c r="S19" s="226"/>
      <c r="T19" s="280"/>
      <c r="U19" s="281"/>
      <c r="V19" s="153" t="str">
        <f>VLOOKUP($Z19,[3]元!$A$2:$D$33,3,0)</f>
        <v>出井 有希乃・須賀 純菜</v>
      </c>
      <c r="W19" s="211" t="s">
        <v>705</v>
      </c>
      <c r="X19" s="221" t="str">
        <f>VLOOKUP($Z19,[3]元!$A$2:$D$33,2,0)</f>
        <v>久喜北陽</v>
      </c>
      <c r="Y19" s="215" t="s">
        <v>706</v>
      </c>
      <c r="Z19" s="210">
        <v>26</v>
      </c>
      <c r="AA19" s="220">
        <v>22</v>
      </c>
    </row>
    <row r="20" spans="1:27" s="213" customFormat="1" ht="19" thickBot="1">
      <c r="A20" s="220"/>
      <c r="B20" s="210"/>
      <c r="C20" s="153"/>
      <c r="D20" s="210"/>
      <c r="E20" s="221"/>
      <c r="F20" s="210"/>
      <c r="H20" s="229">
        <v>14</v>
      </c>
      <c r="I20" s="252">
        <v>2</v>
      </c>
      <c r="K20" s="274"/>
      <c r="L20" s="216"/>
      <c r="M20" s="261"/>
      <c r="N20" s="261"/>
      <c r="O20" s="276"/>
      <c r="P20" s="227"/>
      <c r="Q20" s="226"/>
      <c r="R20" s="227"/>
      <c r="S20" s="230">
        <v>2</v>
      </c>
      <c r="T20" s="231">
        <v>18</v>
      </c>
      <c r="U20" s="273">
        <v>0</v>
      </c>
      <c r="V20" s="153"/>
      <c r="W20" s="211"/>
      <c r="X20" s="221"/>
      <c r="Y20" s="215"/>
      <c r="Z20" s="210"/>
      <c r="AA20" s="220"/>
    </row>
    <row r="21" spans="1:27" s="213" customFormat="1" ht="20" thickTop="1" thickBot="1">
      <c r="A21" s="209">
        <v>9</v>
      </c>
      <c r="B21" s="210">
        <v>21</v>
      </c>
      <c r="C21" s="97" t="str">
        <f>VLOOKUP($B21,[3]元!$A$2:$D$33,3,0)</f>
        <v>上野 栄美・柴田 実菜美</v>
      </c>
      <c r="D21" s="211" t="s">
        <v>705</v>
      </c>
      <c r="E21" s="212" t="str">
        <f>VLOOKUP($B21,[3]元!$A$2:$D$33,2,0)</f>
        <v>久喜</v>
      </c>
      <c r="F21" s="211" t="s">
        <v>706</v>
      </c>
      <c r="G21" s="250">
        <v>0</v>
      </c>
      <c r="H21" s="233"/>
      <c r="I21" s="234"/>
      <c r="J21" s="216"/>
      <c r="K21" s="274"/>
      <c r="L21" s="216"/>
      <c r="M21" s="261"/>
      <c r="N21" s="261"/>
      <c r="O21" s="276"/>
      <c r="P21" s="227"/>
      <c r="Q21" s="226"/>
      <c r="R21" s="226"/>
      <c r="S21" s="280"/>
      <c r="T21" s="236"/>
      <c r="U21" s="218">
        <v>2</v>
      </c>
      <c r="V21" s="97" t="str">
        <f>VLOOKUP($Z21,[3]元!$A$2:$D$33,3,0)</f>
        <v>森下 麗子・多田 愛利</v>
      </c>
      <c r="W21" s="215" t="s">
        <v>705</v>
      </c>
      <c r="X21" s="212" t="str">
        <f>VLOOKUP($Z21,[3]元!$A$2:$D$33,2,0)</f>
        <v>山村学園</v>
      </c>
      <c r="Y21" s="215" t="s">
        <v>706</v>
      </c>
      <c r="Z21" s="210">
        <v>23</v>
      </c>
      <c r="AA21" s="209">
        <v>23</v>
      </c>
    </row>
    <row r="22" spans="1:27" s="213" customFormat="1" ht="20" thickTop="1" thickBot="1">
      <c r="A22" s="209"/>
      <c r="B22" s="210"/>
      <c r="C22" s="97"/>
      <c r="D22" s="211"/>
      <c r="E22" s="212"/>
      <c r="F22" s="211"/>
      <c r="G22" s="263">
        <v>4</v>
      </c>
      <c r="H22" s="255"/>
      <c r="I22" s="239"/>
      <c r="J22" s="216"/>
      <c r="K22" s="274"/>
      <c r="L22" s="216"/>
      <c r="M22" s="261"/>
      <c r="N22" s="261"/>
      <c r="O22" s="276"/>
      <c r="P22" s="227"/>
      <c r="Q22" s="226"/>
      <c r="R22" s="226"/>
      <c r="S22" s="247"/>
      <c r="T22" s="282"/>
      <c r="U22" s="279">
        <v>10</v>
      </c>
      <c r="V22" s="97"/>
      <c r="W22" s="215"/>
      <c r="X22" s="212"/>
      <c r="Y22" s="215"/>
      <c r="Z22" s="210"/>
      <c r="AA22" s="209"/>
    </row>
    <row r="23" spans="1:27" s="213" customFormat="1" ht="20" thickTop="1" thickBot="1">
      <c r="A23" s="209">
        <v>10</v>
      </c>
      <c r="B23" s="210">
        <v>12</v>
      </c>
      <c r="C23" s="97" t="str">
        <f>VLOOKUP($B23,[3]元!$A$2:$D$33,3,0)</f>
        <v>河原 怜奈・和田 彩香</v>
      </c>
      <c r="D23" s="211" t="s">
        <v>705</v>
      </c>
      <c r="E23" s="212" t="str">
        <f>VLOOKUP($B23,[3]元!$A$2:$D$33,2,0)</f>
        <v>久喜北陽</v>
      </c>
      <c r="F23" s="211" t="s">
        <v>706</v>
      </c>
      <c r="G23" s="244"/>
      <c r="H23" s="265">
        <v>0</v>
      </c>
      <c r="I23" s="244"/>
      <c r="J23" s="216"/>
      <c r="K23" s="274"/>
      <c r="L23" s="216"/>
      <c r="M23" s="261"/>
      <c r="N23" s="261"/>
      <c r="O23" s="276"/>
      <c r="P23" s="227"/>
      <c r="Q23" s="226"/>
      <c r="R23" s="226"/>
      <c r="S23" s="227"/>
      <c r="T23" s="283">
        <v>0</v>
      </c>
      <c r="U23" s="281"/>
      <c r="V23" s="97" t="str">
        <f>VLOOKUP($Z23,[3]元!$A$2:$D$33,3,0)</f>
        <v>野口 羽希・鶴田 明日美</v>
      </c>
      <c r="W23" s="215" t="s">
        <v>705</v>
      </c>
      <c r="X23" s="212" t="str">
        <f>VLOOKUP($Z23,[3]元!$A$2:$D$33,2,0)</f>
        <v>星野</v>
      </c>
      <c r="Y23" s="215" t="s">
        <v>706</v>
      </c>
      <c r="Z23" s="210">
        <v>10</v>
      </c>
      <c r="AA23" s="209">
        <v>24</v>
      </c>
    </row>
    <row r="24" spans="1:27" s="213" customFormat="1" ht="20" thickTop="1" thickBot="1">
      <c r="A24" s="209"/>
      <c r="B24" s="210"/>
      <c r="C24" s="97"/>
      <c r="D24" s="211"/>
      <c r="E24" s="212"/>
      <c r="F24" s="211"/>
      <c r="G24" s="265">
        <v>2</v>
      </c>
      <c r="I24" s="229">
        <v>21</v>
      </c>
      <c r="J24" s="233"/>
      <c r="K24" s="274"/>
      <c r="L24" s="216"/>
      <c r="M24" s="261"/>
      <c r="N24" s="261"/>
      <c r="O24" s="276"/>
      <c r="P24" s="227"/>
      <c r="Q24" s="226"/>
      <c r="R24" s="284"/>
      <c r="S24" s="231">
        <v>23</v>
      </c>
      <c r="T24" s="214"/>
      <c r="U24" s="273">
        <v>1</v>
      </c>
      <c r="V24" s="97"/>
      <c r="W24" s="215"/>
      <c r="X24" s="212"/>
      <c r="Y24" s="215"/>
      <c r="Z24" s="210"/>
      <c r="AA24" s="209"/>
    </row>
    <row r="25" spans="1:27" s="213" customFormat="1" ht="20" thickTop="1" thickBot="1">
      <c r="A25" s="209">
        <v>11</v>
      </c>
      <c r="B25" s="210">
        <v>13</v>
      </c>
      <c r="C25" s="97" t="str">
        <f>VLOOKUP($B25,[3]元!$A$2:$D$33,3,0)</f>
        <v>中西 遥香・野島 晶</v>
      </c>
      <c r="D25" s="211" t="s">
        <v>705</v>
      </c>
      <c r="E25" s="212" t="str">
        <f>VLOOKUP($B25,[3]元!$A$2:$D$33,2,0)</f>
        <v>小松原女</v>
      </c>
      <c r="F25" s="211" t="s">
        <v>706</v>
      </c>
      <c r="G25" s="250">
        <v>2</v>
      </c>
      <c r="I25" s="233"/>
      <c r="J25" s="285"/>
      <c r="L25" s="216"/>
      <c r="M25" s="261"/>
      <c r="N25" s="261"/>
      <c r="O25" s="276"/>
      <c r="P25" s="227"/>
      <c r="Q25" s="227"/>
      <c r="R25" s="286"/>
      <c r="S25" s="236"/>
      <c r="T25" s="214"/>
      <c r="U25" s="237">
        <v>2</v>
      </c>
      <c r="V25" s="97" t="str">
        <f>VLOOKUP($Z25,[3]元!$A$2:$D$33,3,0)</f>
        <v>中島 千尋・山中 沙理</v>
      </c>
      <c r="W25" s="215" t="s">
        <v>705</v>
      </c>
      <c r="X25" s="212" t="str">
        <f>VLOOKUP($Z25,[3]元!$A$2:$D$33,2,0)</f>
        <v>本庄第一</v>
      </c>
      <c r="Y25" s="215" t="s">
        <v>706</v>
      </c>
      <c r="Z25" s="210">
        <v>15</v>
      </c>
      <c r="AA25" s="209">
        <v>25</v>
      </c>
    </row>
    <row r="26" spans="1:27" s="213" customFormat="1" ht="20" thickTop="1" thickBot="1">
      <c r="A26" s="209"/>
      <c r="B26" s="210"/>
      <c r="C26" s="97"/>
      <c r="D26" s="211"/>
      <c r="E26" s="212"/>
      <c r="F26" s="211"/>
      <c r="G26" s="238">
        <v>5</v>
      </c>
      <c r="H26" s="217">
        <v>1</v>
      </c>
      <c r="I26" s="233"/>
      <c r="J26" s="274"/>
      <c r="L26" s="216"/>
      <c r="M26" s="261"/>
      <c r="N26" s="261"/>
      <c r="O26" s="276"/>
      <c r="P26" s="227"/>
      <c r="Q26" s="227"/>
      <c r="R26" s="214"/>
      <c r="S26" s="236"/>
      <c r="T26" s="278">
        <v>0</v>
      </c>
      <c r="U26" s="279">
        <v>11</v>
      </c>
      <c r="V26" s="97"/>
      <c r="W26" s="215"/>
      <c r="X26" s="212"/>
      <c r="Y26" s="215"/>
      <c r="Z26" s="210"/>
      <c r="AA26" s="209"/>
    </row>
    <row r="27" spans="1:27" s="213" customFormat="1" ht="19" thickTop="1">
      <c r="A27" s="209">
        <v>12</v>
      </c>
      <c r="B27" s="210">
        <v>20</v>
      </c>
      <c r="C27" s="97" t="str">
        <f>VLOOKUP($B27,[3]元!$A$2:$D$33,3,0)</f>
        <v>川野 朋香・渡辺 真衣</v>
      </c>
      <c r="D27" s="211" t="s">
        <v>705</v>
      </c>
      <c r="E27" s="212" t="str">
        <f>VLOOKUP($B27,[3]元!$A$2:$D$33,2,0)</f>
        <v>久喜北陽</v>
      </c>
      <c r="F27" s="211" t="s">
        <v>706</v>
      </c>
      <c r="G27" s="242"/>
      <c r="H27" s="287"/>
      <c r="I27" s="255"/>
      <c r="J27" s="274"/>
      <c r="L27" s="216"/>
      <c r="M27" s="261"/>
      <c r="N27" s="261"/>
      <c r="O27" s="276"/>
      <c r="P27" s="227"/>
      <c r="Q27" s="227"/>
      <c r="R27" s="214"/>
      <c r="S27" s="240"/>
      <c r="T27" s="235"/>
      <c r="U27" s="281"/>
      <c r="V27" s="97" t="str">
        <f>VLOOKUP($Z27,[3]元!$A$2:$D$33,3,0)</f>
        <v>湯本 成美・山口 遥</v>
      </c>
      <c r="W27" s="215" t="s">
        <v>705</v>
      </c>
      <c r="X27" s="212" t="str">
        <f>VLOOKUP($Z27,[3]元!$A$2:$D$33,2,0)</f>
        <v>久喜</v>
      </c>
      <c r="Y27" s="215" t="s">
        <v>706</v>
      </c>
      <c r="Z27" s="210">
        <v>18</v>
      </c>
      <c r="AA27" s="209">
        <v>26</v>
      </c>
    </row>
    <row r="28" spans="1:27" s="213" customFormat="1" ht="19" thickBot="1">
      <c r="A28" s="209"/>
      <c r="B28" s="210"/>
      <c r="C28" s="97"/>
      <c r="D28" s="211"/>
      <c r="E28" s="212"/>
      <c r="F28" s="211"/>
      <c r="G28" s="246">
        <v>1</v>
      </c>
      <c r="H28" s="256">
        <v>15</v>
      </c>
      <c r="I28" s="257"/>
      <c r="J28" s="274"/>
      <c r="L28" s="216"/>
      <c r="M28" s="261"/>
      <c r="N28" s="261"/>
      <c r="O28" s="276"/>
      <c r="P28" s="227"/>
      <c r="Q28" s="227"/>
      <c r="R28" s="214"/>
      <c r="S28" s="240"/>
      <c r="T28" s="248">
        <v>19</v>
      </c>
      <c r="U28" s="273">
        <v>0</v>
      </c>
      <c r="V28" s="97"/>
      <c r="W28" s="215"/>
      <c r="X28" s="212"/>
      <c r="Y28" s="215"/>
      <c r="Z28" s="210"/>
      <c r="AA28" s="209"/>
    </row>
    <row r="29" spans="1:27" s="213" customFormat="1" ht="19" thickTop="1">
      <c r="A29" s="209">
        <v>13</v>
      </c>
      <c r="B29" s="210">
        <v>4</v>
      </c>
      <c r="C29" s="97" t="str">
        <f>VLOOKUP($B29,[3]元!$A$2:$D$33,3,0)</f>
        <v>澤田 花絵・青木 香奈芽</v>
      </c>
      <c r="D29" s="211" t="s">
        <v>705</v>
      </c>
      <c r="E29" s="212" t="str">
        <f>VLOOKUP($B29,[3]元!$A$2:$D$33,2,0)</f>
        <v>細田学園</v>
      </c>
      <c r="F29" s="211" t="s">
        <v>706</v>
      </c>
      <c r="H29" s="244"/>
      <c r="I29" s="259">
        <v>1</v>
      </c>
      <c r="L29" s="216"/>
      <c r="M29" s="261"/>
      <c r="N29" s="261"/>
      <c r="O29" s="276"/>
      <c r="P29" s="227"/>
      <c r="Q29" s="227"/>
      <c r="R29" s="214"/>
      <c r="S29" s="245">
        <v>1</v>
      </c>
      <c r="T29" s="288"/>
      <c r="U29" s="214"/>
      <c r="V29" s="97" t="str">
        <f>VLOOKUP($Z29,[3]元!$A$2:$D$33,3,0)</f>
        <v>金井 亜優実・小野 日呂花</v>
      </c>
      <c r="W29" s="215" t="s">
        <v>705</v>
      </c>
      <c r="X29" s="212" t="str">
        <f>VLOOKUP($Z29,[3]元!$A$2:$D$33,2,0)</f>
        <v>細田学園</v>
      </c>
      <c r="Y29" s="215" t="s">
        <v>706</v>
      </c>
      <c r="Z29" s="210">
        <v>2</v>
      </c>
      <c r="AA29" s="209">
        <v>27</v>
      </c>
    </row>
    <row r="30" spans="1:27" s="213" customFormat="1" ht="19" thickBot="1">
      <c r="A30" s="209"/>
      <c r="B30" s="210"/>
      <c r="C30" s="97"/>
      <c r="D30" s="211"/>
      <c r="E30" s="212"/>
      <c r="F30" s="211"/>
      <c r="G30" s="268"/>
      <c r="H30" s="264"/>
      <c r="I30" s="216"/>
      <c r="L30" s="216"/>
      <c r="M30" s="261"/>
      <c r="N30" s="261"/>
      <c r="O30" s="276"/>
      <c r="P30" s="227"/>
      <c r="Q30" s="227"/>
      <c r="R30" s="214"/>
      <c r="S30" s="227"/>
      <c r="T30" s="266"/>
      <c r="U30" s="227"/>
      <c r="V30" s="97"/>
      <c r="W30" s="215"/>
      <c r="X30" s="212"/>
      <c r="Y30" s="215"/>
      <c r="Z30" s="210"/>
      <c r="AA30" s="209"/>
    </row>
    <row r="31" spans="1:27" s="213" customFormat="1" ht="19" thickTop="1">
      <c r="A31" s="220"/>
      <c r="B31" s="210">
        <v>0</v>
      </c>
      <c r="C31" s="153"/>
      <c r="D31" s="210"/>
      <c r="E31" s="221"/>
      <c r="F31" s="210"/>
      <c r="G31" s="216"/>
      <c r="H31" s="259">
        <v>2</v>
      </c>
      <c r="L31" s="216"/>
      <c r="M31" s="261"/>
      <c r="N31" s="261"/>
      <c r="O31" s="276"/>
      <c r="P31" s="227"/>
      <c r="Q31" s="227"/>
      <c r="R31" s="214"/>
      <c r="S31" s="214"/>
      <c r="T31" s="249">
        <v>2</v>
      </c>
      <c r="U31" s="289"/>
      <c r="V31" s="153"/>
      <c r="W31" s="228"/>
      <c r="X31" s="221"/>
      <c r="Y31" s="228"/>
      <c r="Z31" s="210">
        <v>0</v>
      </c>
      <c r="AA31" s="220"/>
    </row>
    <row r="32" spans="1:27" s="213" customFormat="1" ht="18">
      <c r="A32" s="220"/>
      <c r="B32" s="210"/>
      <c r="C32" s="153"/>
      <c r="D32" s="210"/>
      <c r="E32" s="221"/>
      <c r="F32" s="210"/>
      <c r="L32" s="216"/>
      <c r="M32" s="261"/>
      <c r="N32" s="261"/>
      <c r="O32" s="261"/>
      <c r="P32" s="227"/>
      <c r="Q32" s="227"/>
      <c r="R32" s="214"/>
      <c r="S32" s="214"/>
      <c r="T32" s="214"/>
      <c r="U32" s="214"/>
      <c r="V32" s="153"/>
      <c r="W32" s="228"/>
      <c r="X32" s="221"/>
      <c r="Y32" s="228"/>
      <c r="Z32" s="210"/>
      <c r="AA32" s="220"/>
    </row>
  </sheetData>
  <mergeCells count="168"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X21:X22"/>
    <mergeCell ref="Y21:Y22"/>
    <mergeCell ref="Z21:Z22"/>
    <mergeCell ref="AA21:AA22"/>
    <mergeCell ref="A23:A24"/>
    <mergeCell ref="B23:B24"/>
    <mergeCell ref="C23:C24"/>
    <mergeCell ref="D23:D24"/>
    <mergeCell ref="E23:E24"/>
    <mergeCell ref="F23:F24"/>
    <mergeCell ref="Z19:Z20"/>
    <mergeCell ref="AA19:AA20"/>
    <mergeCell ref="A21:A22"/>
    <mergeCell ref="B21:B22"/>
    <mergeCell ref="C21:C22"/>
    <mergeCell ref="D21:D22"/>
    <mergeCell ref="E21:E22"/>
    <mergeCell ref="F21:F22"/>
    <mergeCell ref="V21:V22"/>
    <mergeCell ref="W21:W22"/>
    <mergeCell ref="W17:W18"/>
    <mergeCell ref="X17:X18"/>
    <mergeCell ref="Y17:Y18"/>
    <mergeCell ref="Z17:Z18"/>
    <mergeCell ref="AA17:AA18"/>
    <mergeCell ref="B19:B20"/>
    <mergeCell ref="V19:V20"/>
    <mergeCell ref="W19:W20"/>
    <mergeCell ref="X19:X20"/>
    <mergeCell ref="Y19:Y20"/>
    <mergeCell ref="Y15:Y16"/>
    <mergeCell ref="Z15:Z16"/>
    <mergeCell ref="AA15:AA16"/>
    <mergeCell ref="A17:A20"/>
    <mergeCell ref="B17:B18"/>
    <mergeCell ref="C17:C20"/>
    <mergeCell ref="D17:D20"/>
    <mergeCell ref="E17:E20"/>
    <mergeCell ref="F17:F20"/>
    <mergeCell ref="V17:V18"/>
    <mergeCell ref="AA13:AA14"/>
    <mergeCell ref="A15:A16"/>
    <mergeCell ref="B15:B16"/>
    <mergeCell ref="C15:C16"/>
    <mergeCell ref="D15:D16"/>
    <mergeCell ref="E15:E16"/>
    <mergeCell ref="F15:F16"/>
    <mergeCell ref="V15:V16"/>
    <mergeCell ref="W15:W16"/>
    <mergeCell ref="X15:X16"/>
    <mergeCell ref="F13:F14"/>
    <mergeCell ref="V13:V14"/>
    <mergeCell ref="W13:W14"/>
    <mergeCell ref="X13:X14"/>
    <mergeCell ref="Y13:Y14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="40" zoomScaleNormal="40" zoomScalePageLayoutView="40" workbookViewId="0">
      <selection activeCell="G9" sqref="G9"/>
    </sheetView>
  </sheetViews>
  <sheetFormatPr baseColWidth="12" defaultColWidth="8.83203125" defaultRowHeight="32" x14ac:dyDescent="0"/>
  <cols>
    <col min="1" max="1" width="3" style="62" customWidth="1"/>
    <col min="2" max="2" width="5.33203125" style="63" hidden="1" customWidth="1"/>
    <col min="3" max="3" width="42" style="64" customWidth="1"/>
    <col min="4" max="4" width="2.1640625" style="63" bestFit="1" customWidth="1"/>
    <col min="5" max="5" width="17" style="65" customWidth="1"/>
    <col min="6" max="6" width="2.1640625" style="63" bestFit="1" customWidth="1"/>
    <col min="7" max="11" width="3.83203125" style="66" customWidth="1"/>
    <col min="12" max="12" width="2.83203125" style="66" customWidth="1"/>
    <col min="13" max="15" width="2.83203125" style="67" customWidth="1"/>
    <col min="16" max="16" width="2.83203125" style="66" customWidth="1"/>
    <col min="17" max="21" width="3.83203125" style="66" customWidth="1"/>
    <col min="22" max="22" width="42" style="64" customWidth="1"/>
    <col min="23" max="23" width="2.1640625" style="63" bestFit="1" customWidth="1"/>
    <col min="24" max="24" width="17" style="65" customWidth="1"/>
    <col min="25" max="25" width="2.1640625" style="63" bestFit="1" customWidth="1"/>
    <col min="26" max="26" width="5.33203125" style="63" hidden="1" customWidth="1"/>
    <col min="27" max="27" width="3" style="62" customWidth="1"/>
    <col min="28" max="16384" width="8.83203125" style="63"/>
  </cols>
  <sheetData>
    <row r="1" spans="1:27" s="4" customFormat="1" ht="26.25" customHeight="1" thickBot="1">
      <c r="A1" s="85">
        <v>1</v>
      </c>
      <c r="B1" s="87">
        <v>1</v>
      </c>
      <c r="C1" s="88" t="s">
        <v>110</v>
      </c>
      <c r="D1" s="89" t="s">
        <v>0</v>
      </c>
      <c r="E1" s="90" t="s">
        <v>111</v>
      </c>
      <c r="F1" s="89" t="s">
        <v>1</v>
      </c>
      <c r="G1" s="1"/>
      <c r="H1" s="1"/>
      <c r="I1" s="1"/>
      <c r="J1" s="1"/>
      <c r="K1" s="93"/>
      <c r="L1" s="93"/>
      <c r="M1" s="93"/>
      <c r="N1" s="93"/>
      <c r="O1" s="93"/>
      <c r="P1" s="93"/>
      <c r="Q1" s="93"/>
      <c r="R1" s="2"/>
      <c r="S1" s="2"/>
      <c r="T1" s="2"/>
      <c r="U1" s="3">
        <v>2</v>
      </c>
      <c r="V1" s="88" t="s">
        <v>112</v>
      </c>
      <c r="W1" s="89" t="s">
        <v>0</v>
      </c>
      <c r="X1" s="90" t="s">
        <v>113</v>
      </c>
      <c r="Y1" s="89" t="s">
        <v>1</v>
      </c>
      <c r="Z1" s="87">
        <v>3</v>
      </c>
      <c r="AA1" s="85">
        <v>32</v>
      </c>
    </row>
    <row r="2" spans="1:27" s="4" customFormat="1" ht="26.25" customHeight="1" thickTop="1" thickBot="1">
      <c r="A2" s="85"/>
      <c r="B2" s="87"/>
      <c r="C2" s="88"/>
      <c r="D2" s="89"/>
      <c r="E2" s="90"/>
      <c r="F2" s="89"/>
      <c r="G2" s="75"/>
      <c r="H2" s="76">
        <v>0</v>
      </c>
      <c r="I2" s="1"/>
      <c r="J2" s="1"/>
      <c r="K2" s="93"/>
      <c r="L2" s="93"/>
      <c r="M2" s="93"/>
      <c r="N2" s="93"/>
      <c r="O2" s="93"/>
      <c r="P2" s="93"/>
      <c r="Q2" s="93"/>
      <c r="R2" s="2"/>
      <c r="S2" s="2"/>
      <c r="T2" s="41">
        <v>0</v>
      </c>
      <c r="U2" s="42">
        <v>16</v>
      </c>
      <c r="V2" s="88"/>
      <c r="W2" s="89"/>
      <c r="X2" s="90"/>
      <c r="Y2" s="89"/>
      <c r="Z2" s="87"/>
      <c r="AA2" s="85"/>
    </row>
    <row r="3" spans="1:27" s="4" customFormat="1" ht="26.25" customHeight="1" thickTop="1">
      <c r="A3" s="86"/>
      <c r="B3" s="87">
        <v>0</v>
      </c>
      <c r="C3" s="86"/>
      <c r="D3" s="87"/>
      <c r="E3" s="86"/>
      <c r="F3" s="87"/>
      <c r="G3" s="77"/>
      <c r="H3" s="78"/>
      <c r="I3" s="36"/>
      <c r="J3" s="1"/>
      <c r="K3" s="1"/>
      <c r="L3" s="1"/>
      <c r="M3" s="11"/>
      <c r="N3" s="11"/>
      <c r="O3" s="12"/>
      <c r="P3" s="2"/>
      <c r="Q3" s="2"/>
      <c r="R3" s="2"/>
      <c r="S3" s="13"/>
      <c r="T3" s="14"/>
      <c r="U3" s="45"/>
      <c r="V3" s="91" t="s">
        <v>114</v>
      </c>
      <c r="W3" s="89" t="s">
        <v>0</v>
      </c>
      <c r="X3" s="92" t="s">
        <v>29</v>
      </c>
      <c r="Y3" s="89" t="s">
        <v>1</v>
      </c>
      <c r="Z3" s="87">
        <v>62</v>
      </c>
      <c r="AA3" s="86">
        <v>33</v>
      </c>
    </row>
    <row r="4" spans="1:27" s="4" customFormat="1" ht="26.25" customHeight="1" thickBot="1">
      <c r="A4" s="86"/>
      <c r="B4" s="87"/>
      <c r="C4" s="86"/>
      <c r="D4" s="87"/>
      <c r="E4" s="86"/>
      <c r="F4" s="87"/>
      <c r="G4" s="1"/>
      <c r="H4" s="57">
        <v>32</v>
      </c>
      <c r="I4" s="39">
        <v>1</v>
      </c>
      <c r="J4" s="1"/>
      <c r="K4" s="1"/>
      <c r="L4" s="1"/>
      <c r="M4" s="11"/>
      <c r="N4" s="11"/>
      <c r="O4" s="12"/>
      <c r="P4" s="2"/>
      <c r="Q4" s="2"/>
      <c r="R4" s="2"/>
      <c r="S4" s="7">
        <v>0</v>
      </c>
      <c r="T4" s="18">
        <v>40</v>
      </c>
      <c r="U4" s="19">
        <v>0</v>
      </c>
      <c r="V4" s="91"/>
      <c r="W4" s="89"/>
      <c r="X4" s="92"/>
      <c r="Y4" s="89"/>
      <c r="Z4" s="87"/>
      <c r="AA4" s="86"/>
    </row>
    <row r="5" spans="1:27" s="4" customFormat="1" ht="26.25" customHeight="1" thickTop="1">
      <c r="A5" s="85">
        <v>2</v>
      </c>
      <c r="B5" s="87">
        <v>33</v>
      </c>
      <c r="C5" s="88" t="s">
        <v>115</v>
      </c>
      <c r="D5" s="89" t="s">
        <v>0</v>
      </c>
      <c r="E5" s="90" t="s">
        <v>74</v>
      </c>
      <c r="F5" s="89" t="s">
        <v>1</v>
      </c>
      <c r="G5" s="20">
        <v>0</v>
      </c>
      <c r="H5" s="31"/>
      <c r="I5" s="56"/>
      <c r="J5" s="36"/>
      <c r="K5" s="1"/>
      <c r="L5" s="1"/>
      <c r="M5" s="11"/>
      <c r="N5" s="11"/>
      <c r="O5" s="12"/>
      <c r="P5" s="2"/>
      <c r="Q5" s="2"/>
      <c r="R5" s="2"/>
      <c r="S5" s="14"/>
      <c r="T5" s="24"/>
      <c r="U5" s="3">
        <v>0</v>
      </c>
      <c r="V5" s="88" t="s">
        <v>116</v>
      </c>
      <c r="W5" s="89" t="s">
        <v>0</v>
      </c>
      <c r="X5" s="90" t="s">
        <v>97</v>
      </c>
      <c r="Y5" s="89" t="s">
        <v>1</v>
      </c>
      <c r="Z5" s="87">
        <v>35</v>
      </c>
      <c r="AA5" s="85">
        <v>34</v>
      </c>
    </row>
    <row r="6" spans="1:27" s="4" customFormat="1" ht="26.25" customHeight="1" thickBot="1">
      <c r="A6" s="85"/>
      <c r="B6" s="87"/>
      <c r="C6" s="88"/>
      <c r="D6" s="89"/>
      <c r="E6" s="90"/>
      <c r="F6" s="89"/>
      <c r="G6" s="38">
        <v>1</v>
      </c>
      <c r="H6" s="59"/>
      <c r="I6" s="21"/>
      <c r="J6" s="36"/>
      <c r="K6" s="1"/>
      <c r="L6" s="1"/>
      <c r="M6" s="11"/>
      <c r="N6" s="11"/>
      <c r="O6" s="12"/>
      <c r="P6" s="2"/>
      <c r="Q6" s="2"/>
      <c r="R6" s="2"/>
      <c r="S6" s="37"/>
      <c r="T6" s="28"/>
      <c r="U6" s="8">
        <v>17</v>
      </c>
      <c r="V6" s="88"/>
      <c r="W6" s="89"/>
      <c r="X6" s="90"/>
      <c r="Y6" s="89"/>
      <c r="Z6" s="87"/>
      <c r="AA6" s="85"/>
    </row>
    <row r="7" spans="1:27" s="4" customFormat="1" ht="26.25" customHeight="1" thickTop="1" thickBot="1">
      <c r="A7" s="85">
        <v>3</v>
      </c>
      <c r="B7" s="87">
        <v>32</v>
      </c>
      <c r="C7" s="88" t="s">
        <v>117</v>
      </c>
      <c r="D7" s="89" t="s">
        <v>0</v>
      </c>
      <c r="E7" s="90" t="s">
        <v>27</v>
      </c>
      <c r="F7" s="89" t="s">
        <v>1</v>
      </c>
      <c r="G7" s="43"/>
      <c r="H7" s="47">
        <v>2</v>
      </c>
      <c r="I7" s="21"/>
      <c r="J7" s="36"/>
      <c r="K7" s="1"/>
      <c r="L7" s="1"/>
      <c r="M7" s="11"/>
      <c r="N7" s="11"/>
      <c r="O7" s="12"/>
      <c r="P7" s="2"/>
      <c r="Q7" s="2"/>
      <c r="R7" s="2"/>
      <c r="S7" s="37"/>
      <c r="T7" s="32">
        <v>2</v>
      </c>
      <c r="U7" s="15"/>
      <c r="V7" s="88" t="s">
        <v>118</v>
      </c>
      <c r="W7" s="89" t="s">
        <v>0</v>
      </c>
      <c r="X7" s="90" t="s">
        <v>119</v>
      </c>
      <c r="Y7" s="89" t="s">
        <v>1</v>
      </c>
      <c r="Z7" s="87">
        <v>30</v>
      </c>
      <c r="AA7" s="85">
        <v>35</v>
      </c>
    </row>
    <row r="8" spans="1:27" s="4" customFormat="1" ht="26.25" customHeight="1" thickTop="1" thickBot="1">
      <c r="A8" s="85"/>
      <c r="B8" s="87"/>
      <c r="C8" s="88"/>
      <c r="D8" s="89"/>
      <c r="E8" s="90"/>
      <c r="F8" s="89"/>
      <c r="G8" s="33">
        <v>2</v>
      </c>
      <c r="H8" s="1"/>
      <c r="I8" s="57">
        <v>48</v>
      </c>
      <c r="J8" s="39">
        <v>0</v>
      </c>
      <c r="K8" s="1"/>
      <c r="L8" s="1"/>
      <c r="M8" s="11"/>
      <c r="N8" s="11"/>
      <c r="O8" s="12"/>
      <c r="P8" s="2"/>
      <c r="Q8" s="2"/>
      <c r="R8" s="7">
        <v>2</v>
      </c>
      <c r="S8" s="18">
        <v>52</v>
      </c>
      <c r="T8" s="2"/>
      <c r="U8" s="19">
        <v>2</v>
      </c>
      <c r="V8" s="88"/>
      <c r="W8" s="89"/>
      <c r="X8" s="90"/>
      <c r="Y8" s="89"/>
      <c r="Z8" s="87"/>
      <c r="AA8" s="85"/>
    </row>
    <row r="9" spans="1:27" s="4" customFormat="1" ht="26.25" customHeight="1" thickTop="1" thickBot="1">
      <c r="A9" s="85">
        <v>4</v>
      </c>
      <c r="B9" s="87">
        <v>17</v>
      </c>
      <c r="C9" s="88" t="s">
        <v>120</v>
      </c>
      <c r="D9" s="89" t="s">
        <v>0</v>
      </c>
      <c r="E9" s="90" t="s">
        <v>97</v>
      </c>
      <c r="F9" s="89" t="s">
        <v>1</v>
      </c>
      <c r="G9" s="20">
        <v>2</v>
      </c>
      <c r="H9" s="1"/>
      <c r="I9" s="31"/>
      <c r="J9" s="56"/>
      <c r="K9" s="36"/>
      <c r="L9" s="1"/>
      <c r="M9" s="11"/>
      <c r="N9" s="11"/>
      <c r="O9" s="12"/>
      <c r="P9" s="2"/>
      <c r="Q9" s="2"/>
      <c r="R9" s="23"/>
      <c r="S9" s="24"/>
      <c r="T9" s="2"/>
      <c r="U9" s="3">
        <v>0</v>
      </c>
      <c r="V9" s="88" t="s">
        <v>121</v>
      </c>
      <c r="W9" s="89" t="s">
        <v>0</v>
      </c>
      <c r="X9" s="90" t="s">
        <v>122</v>
      </c>
      <c r="Y9" s="89" t="s">
        <v>1</v>
      </c>
      <c r="Z9" s="87">
        <v>19</v>
      </c>
      <c r="AA9" s="85">
        <v>36</v>
      </c>
    </row>
    <row r="10" spans="1:27" s="4" customFormat="1" ht="26.25" customHeight="1" thickTop="1" thickBot="1">
      <c r="A10" s="85"/>
      <c r="B10" s="87"/>
      <c r="C10" s="88"/>
      <c r="D10" s="89"/>
      <c r="E10" s="90"/>
      <c r="F10" s="89"/>
      <c r="G10" s="25">
        <v>2</v>
      </c>
      <c r="H10" s="17">
        <v>2</v>
      </c>
      <c r="I10" s="31"/>
      <c r="J10" s="21"/>
      <c r="K10" s="36"/>
      <c r="L10" s="1"/>
      <c r="M10" s="11"/>
      <c r="N10" s="11"/>
      <c r="O10" s="12"/>
      <c r="P10" s="2"/>
      <c r="Q10" s="2"/>
      <c r="R10" s="24"/>
      <c r="S10" s="24"/>
      <c r="T10" s="7">
        <v>0</v>
      </c>
      <c r="U10" s="8">
        <v>18</v>
      </c>
      <c r="V10" s="88"/>
      <c r="W10" s="89"/>
      <c r="X10" s="90"/>
      <c r="Y10" s="89"/>
      <c r="Z10" s="87"/>
      <c r="AA10" s="85"/>
    </row>
    <row r="11" spans="1:27" s="4" customFormat="1" ht="26.25" customHeight="1" thickTop="1" thickBot="1">
      <c r="A11" s="86">
        <v>5</v>
      </c>
      <c r="B11" s="87">
        <v>48</v>
      </c>
      <c r="C11" s="91" t="s">
        <v>123</v>
      </c>
      <c r="D11" s="89" t="s">
        <v>0</v>
      </c>
      <c r="E11" s="92" t="s">
        <v>101</v>
      </c>
      <c r="F11" s="89" t="s">
        <v>1</v>
      </c>
      <c r="G11" s="29"/>
      <c r="H11" s="22"/>
      <c r="I11" s="31"/>
      <c r="J11" s="21"/>
      <c r="K11" s="36"/>
      <c r="L11" s="1"/>
      <c r="M11" s="11"/>
      <c r="N11" s="11"/>
      <c r="O11" s="12"/>
      <c r="P11" s="2"/>
      <c r="Q11" s="2"/>
      <c r="R11" s="24"/>
      <c r="S11" s="52"/>
      <c r="T11" s="14"/>
      <c r="U11" s="15"/>
      <c r="V11" s="91" t="s">
        <v>124</v>
      </c>
      <c r="W11" s="89" t="s">
        <v>0</v>
      </c>
      <c r="X11" s="92" t="s">
        <v>88</v>
      </c>
      <c r="Y11" s="89" t="s">
        <v>1</v>
      </c>
      <c r="Z11" s="87">
        <v>46</v>
      </c>
      <c r="AA11" s="86">
        <v>37</v>
      </c>
    </row>
    <row r="12" spans="1:27" s="4" customFormat="1" ht="26.25" customHeight="1" thickTop="1" thickBot="1">
      <c r="A12" s="86"/>
      <c r="B12" s="87"/>
      <c r="C12" s="91"/>
      <c r="D12" s="89"/>
      <c r="E12" s="92"/>
      <c r="F12" s="89"/>
      <c r="G12" s="33">
        <v>0</v>
      </c>
      <c r="H12" s="16">
        <v>33</v>
      </c>
      <c r="I12" s="58"/>
      <c r="J12" s="21"/>
      <c r="K12" s="36"/>
      <c r="L12" s="1"/>
      <c r="M12" s="11"/>
      <c r="N12" s="11"/>
      <c r="O12" s="12"/>
      <c r="P12" s="2"/>
      <c r="Q12" s="2"/>
      <c r="R12" s="24"/>
      <c r="S12" s="28"/>
      <c r="T12" s="18">
        <v>41</v>
      </c>
      <c r="U12" s="19">
        <v>2</v>
      </c>
      <c r="V12" s="91"/>
      <c r="W12" s="89"/>
      <c r="X12" s="92"/>
      <c r="Y12" s="89"/>
      <c r="Z12" s="87"/>
      <c r="AA12" s="86"/>
    </row>
    <row r="13" spans="1:27" s="4" customFormat="1" ht="26.25" customHeight="1" thickTop="1" thickBot="1">
      <c r="A13" s="85">
        <v>6</v>
      </c>
      <c r="B13" s="87">
        <v>49</v>
      </c>
      <c r="C13" s="88" t="s">
        <v>125</v>
      </c>
      <c r="D13" s="89" t="s">
        <v>0</v>
      </c>
      <c r="E13" s="90" t="s">
        <v>52</v>
      </c>
      <c r="F13" s="89" t="s">
        <v>1</v>
      </c>
      <c r="G13" s="20">
        <v>2</v>
      </c>
      <c r="H13" s="21"/>
      <c r="I13" s="30">
        <v>2</v>
      </c>
      <c r="J13" s="21"/>
      <c r="K13" s="36"/>
      <c r="L13" s="1"/>
      <c r="M13" s="11"/>
      <c r="N13" s="11"/>
      <c r="O13" s="12"/>
      <c r="P13" s="2"/>
      <c r="Q13" s="2"/>
      <c r="R13" s="24"/>
      <c r="S13" s="32">
        <v>2</v>
      </c>
      <c r="T13" s="24"/>
      <c r="U13" s="3">
        <v>0</v>
      </c>
      <c r="V13" s="88" t="s">
        <v>126</v>
      </c>
      <c r="W13" s="89" t="s">
        <v>0</v>
      </c>
      <c r="X13" s="90" t="s">
        <v>27</v>
      </c>
      <c r="Y13" s="89" t="s">
        <v>1</v>
      </c>
      <c r="Z13" s="87">
        <v>51</v>
      </c>
      <c r="AA13" s="85">
        <v>38</v>
      </c>
    </row>
    <row r="14" spans="1:27" s="4" customFormat="1" ht="26.25" customHeight="1" thickTop="1" thickBot="1">
      <c r="A14" s="85"/>
      <c r="B14" s="87"/>
      <c r="C14" s="88"/>
      <c r="D14" s="89"/>
      <c r="E14" s="90"/>
      <c r="F14" s="89"/>
      <c r="G14" s="25">
        <v>3</v>
      </c>
      <c r="H14" s="26"/>
      <c r="I14" s="36"/>
      <c r="J14" s="21"/>
      <c r="K14" s="36"/>
      <c r="L14" s="1"/>
      <c r="M14" s="11"/>
      <c r="N14" s="11"/>
      <c r="O14" s="12"/>
      <c r="P14" s="2"/>
      <c r="Q14" s="2"/>
      <c r="R14" s="24"/>
      <c r="S14" s="49"/>
      <c r="T14" s="28"/>
      <c r="U14" s="8">
        <v>19</v>
      </c>
      <c r="V14" s="88"/>
      <c r="W14" s="89"/>
      <c r="X14" s="90"/>
      <c r="Y14" s="89"/>
      <c r="Z14" s="87"/>
      <c r="AA14" s="85"/>
    </row>
    <row r="15" spans="1:27" s="4" customFormat="1" ht="26.25" customHeight="1" thickTop="1" thickBot="1">
      <c r="A15" s="86">
        <v>7</v>
      </c>
      <c r="B15" s="87">
        <v>16</v>
      </c>
      <c r="C15" s="91" t="s">
        <v>127</v>
      </c>
      <c r="D15" s="89" t="s">
        <v>0</v>
      </c>
      <c r="E15" s="92" t="s">
        <v>128</v>
      </c>
      <c r="F15" s="89" t="s">
        <v>1</v>
      </c>
      <c r="G15" s="29"/>
      <c r="H15" s="30">
        <v>0</v>
      </c>
      <c r="I15" s="1"/>
      <c r="J15" s="21"/>
      <c r="K15" s="36"/>
      <c r="L15" s="1"/>
      <c r="M15" s="11"/>
      <c r="N15" s="11"/>
      <c r="O15" s="12"/>
      <c r="P15" s="2"/>
      <c r="Q15" s="2"/>
      <c r="R15" s="24"/>
      <c r="S15" s="2"/>
      <c r="T15" s="32">
        <v>2</v>
      </c>
      <c r="U15" s="15"/>
      <c r="V15" s="91" t="s">
        <v>129</v>
      </c>
      <c r="W15" s="89" t="s">
        <v>0</v>
      </c>
      <c r="X15" s="92" t="s">
        <v>21</v>
      </c>
      <c r="Y15" s="89" t="s">
        <v>1</v>
      </c>
      <c r="Z15" s="87">
        <v>14</v>
      </c>
      <c r="AA15" s="86">
        <v>39</v>
      </c>
    </row>
    <row r="16" spans="1:27" s="4" customFormat="1" ht="26.25" customHeight="1" thickTop="1" thickBot="1">
      <c r="A16" s="86"/>
      <c r="B16" s="87"/>
      <c r="C16" s="91"/>
      <c r="D16" s="89"/>
      <c r="E16" s="92"/>
      <c r="F16" s="89"/>
      <c r="G16" s="33">
        <v>0</v>
      </c>
      <c r="H16" s="1"/>
      <c r="I16" s="1"/>
      <c r="J16" s="57">
        <v>56</v>
      </c>
      <c r="K16" s="39">
        <v>1</v>
      </c>
      <c r="L16" s="1"/>
      <c r="M16" s="11"/>
      <c r="N16" s="11"/>
      <c r="O16" s="12"/>
      <c r="P16" s="2"/>
      <c r="Q16" s="41">
        <v>2</v>
      </c>
      <c r="R16" s="34">
        <v>58</v>
      </c>
      <c r="S16" s="2"/>
      <c r="T16" s="2"/>
      <c r="U16" s="19">
        <v>2</v>
      </c>
      <c r="V16" s="91"/>
      <c r="W16" s="89"/>
      <c r="X16" s="92"/>
      <c r="Y16" s="89"/>
      <c r="Z16" s="87"/>
      <c r="AA16" s="86"/>
    </row>
    <row r="17" spans="1:27" s="4" customFormat="1" ht="26.25" customHeight="1" thickTop="1" thickBot="1">
      <c r="A17" s="85">
        <v>8</v>
      </c>
      <c r="B17" s="87">
        <v>9</v>
      </c>
      <c r="C17" s="88" t="s">
        <v>130</v>
      </c>
      <c r="D17" s="89" t="s">
        <v>0</v>
      </c>
      <c r="E17" s="90" t="s">
        <v>99</v>
      </c>
      <c r="F17" s="89" t="s">
        <v>1</v>
      </c>
      <c r="G17" s="20">
        <v>2</v>
      </c>
      <c r="H17" s="1"/>
      <c r="I17" s="1"/>
      <c r="J17" s="31"/>
      <c r="K17" s="56"/>
      <c r="L17" s="36"/>
      <c r="M17" s="11"/>
      <c r="N17" s="11"/>
      <c r="O17" s="12"/>
      <c r="P17" s="49"/>
      <c r="Q17" s="23"/>
      <c r="R17" s="37"/>
      <c r="S17" s="2"/>
      <c r="T17" s="2"/>
      <c r="U17" s="3">
        <v>2</v>
      </c>
      <c r="V17" s="88" t="s">
        <v>131</v>
      </c>
      <c r="W17" s="89" t="s">
        <v>0</v>
      </c>
      <c r="X17" s="90" t="s">
        <v>132</v>
      </c>
      <c r="Y17" s="89" t="s">
        <v>1</v>
      </c>
      <c r="Z17" s="87">
        <v>11</v>
      </c>
      <c r="AA17" s="85">
        <v>40</v>
      </c>
    </row>
    <row r="18" spans="1:27" s="4" customFormat="1" ht="26.25" customHeight="1" thickTop="1" thickBot="1">
      <c r="A18" s="85"/>
      <c r="B18" s="87"/>
      <c r="C18" s="88"/>
      <c r="D18" s="89"/>
      <c r="E18" s="90"/>
      <c r="F18" s="89"/>
      <c r="G18" s="25">
        <v>4</v>
      </c>
      <c r="H18" s="17">
        <v>2</v>
      </c>
      <c r="I18" s="1"/>
      <c r="J18" s="31"/>
      <c r="K18" s="21"/>
      <c r="L18" s="36"/>
      <c r="M18" s="11"/>
      <c r="N18" s="11"/>
      <c r="O18" s="12"/>
      <c r="P18" s="49"/>
      <c r="Q18" s="24"/>
      <c r="R18" s="37"/>
      <c r="S18" s="2"/>
      <c r="T18" s="41">
        <v>2</v>
      </c>
      <c r="U18" s="42">
        <v>20</v>
      </c>
      <c r="V18" s="88"/>
      <c r="W18" s="89"/>
      <c r="X18" s="90"/>
      <c r="Y18" s="89"/>
      <c r="Z18" s="87"/>
      <c r="AA18" s="85"/>
    </row>
    <row r="19" spans="1:27" s="4" customFormat="1" ht="26.25" customHeight="1" thickTop="1">
      <c r="A19" s="86">
        <v>9</v>
      </c>
      <c r="B19" s="87">
        <v>56</v>
      </c>
      <c r="C19" s="91" t="s">
        <v>133</v>
      </c>
      <c r="D19" s="87" t="s">
        <v>0</v>
      </c>
      <c r="E19" s="92" t="s">
        <v>29</v>
      </c>
      <c r="F19" s="89" t="s">
        <v>1</v>
      </c>
      <c r="G19" s="29"/>
      <c r="H19" s="22"/>
      <c r="I19" s="5"/>
      <c r="J19" s="31"/>
      <c r="K19" s="21"/>
      <c r="L19" s="36"/>
      <c r="M19" s="11"/>
      <c r="N19" s="11"/>
      <c r="O19" s="12"/>
      <c r="P19" s="2"/>
      <c r="Q19" s="24"/>
      <c r="R19" s="37"/>
      <c r="S19" s="49"/>
      <c r="T19" s="23"/>
      <c r="U19" s="45"/>
      <c r="V19" s="91" t="s">
        <v>134</v>
      </c>
      <c r="W19" s="89" t="s">
        <v>0</v>
      </c>
      <c r="X19" s="92" t="s">
        <v>36</v>
      </c>
      <c r="Y19" s="89" t="s">
        <v>1</v>
      </c>
      <c r="Z19" s="87">
        <v>54</v>
      </c>
      <c r="AA19" s="86">
        <v>41</v>
      </c>
    </row>
    <row r="20" spans="1:27" s="4" customFormat="1" ht="26.25" customHeight="1" thickBot="1">
      <c r="A20" s="86"/>
      <c r="B20" s="87"/>
      <c r="C20" s="91"/>
      <c r="D20" s="87"/>
      <c r="E20" s="92"/>
      <c r="F20" s="89"/>
      <c r="G20" s="33">
        <v>0</v>
      </c>
      <c r="H20" s="16">
        <v>34</v>
      </c>
      <c r="I20" s="17">
        <v>0</v>
      </c>
      <c r="J20" s="31"/>
      <c r="K20" s="21"/>
      <c r="L20" s="36"/>
      <c r="M20" s="11"/>
      <c r="N20" s="11"/>
      <c r="O20" s="12"/>
      <c r="P20" s="2"/>
      <c r="Q20" s="24"/>
      <c r="R20" s="37"/>
      <c r="S20" s="41">
        <v>0</v>
      </c>
      <c r="T20" s="34">
        <v>42</v>
      </c>
      <c r="U20" s="19">
        <v>0</v>
      </c>
      <c r="V20" s="91"/>
      <c r="W20" s="89"/>
      <c r="X20" s="92"/>
      <c r="Y20" s="89"/>
      <c r="Z20" s="87"/>
      <c r="AA20" s="86"/>
    </row>
    <row r="21" spans="1:27" s="4" customFormat="1" ht="26.25" customHeight="1" thickTop="1" thickBot="1">
      <c r="A21" s="85">
        <v>10</v>
      </c>
      <c r="B21" s="87">
        <v>41</v>
      </c>
      <c r="C21" s="88" t="s">
        <v>135</v>
      </c>
      <c r="D21" s="89" t="s">
        <v>0</v>
      </c>
      <c r="E21" s="90" t="s">
        <v>72</v>
      </c>
      <c r="F21" s="89" t="s">
        <v>1</v>
      </c>
      <c r="G21" s="20">
        <v>0</v>
      </c>
      <c r="H21" s="21"/>
      <c r="I21" s="35"/>
      <c r="J21" s="27"/>
      <c r="K21" s="21"/>
      <c r="L21" s="36"/>
      <c r="M21" s="11"/>
      <c r="N21" s="11"/>
      <c r="O21" s="12"/>
      <c r="P21" s="2"/>
      <c r="Q21" s="24"/>
      <c r="R21" s="37"/>
      <c r="S21" s="51"/>
      <c r="T21" s="37"/>
      <c r="U21" s="3">
        <v>2</v>
      </c>
      <c r="V21" s="88" t="s">
        <v>136</v>
      </c>
      <c r="W21" s="89" t="s">
        <v>0</v>
      </c>
      <c r="X21" s="90" t="s">
        <v>18</v>
      </c>
      <c r="Y21" s="89" t="s">
        <v>1</v>
      </c>
      <c r="Z21" s="87">
        <v>43</v>
      </c>
      <c r="AA21" s="85">
        <v>42</v>
      </c>
    </row>
    <row r="22" spans="1:27" s="4" customFormat="1" ht="26.25" customHeight="1" thickTop="1" thickBot="1">
      <c r="A22" s="85"/>
      <c r="B22" s="87"/>
      <c r="C22" s="88"/>
      <c r="D22" s="89"/>
      <c r="E22" s="90"/>
      <c r="F22" s="89"/>
      <c r="G22" s="38">
        <v>5</v>
      </c>
      <c r="H22" s="48"/>
      <c r="I22" s="40"/>
      <c r="J22" s="27"/>
      <c r="K22" s="21"/>
      <c r="L22" s="36"/>
      <c r="M22" s="11"/>
      <c r="N22" s="11"/>
      <c r="O22" s="12"/>
      <c r="P22" s="2"/>
      <c r="Q22" s="24"/>
      <c r="R22" s="37"/>
      <c r="S22" s="44"/>
      <c r="T22" s="73"/>
      <c r="U22" s="42">
        <v>21</v>
      </c>
      <c r="V22" s="88"/>
      <c r="W22" s="89"/>
      <c r="X22" s="90"/>
      <c r="Y22" s="89"/>
      <c r="Z22" s="87"/>
      <c r="AA22" s="85"/>
    </row>
    <row r="23" spans="1:27" s="4" customFormat="1" ht="26.25" customHeight="1" thickTop="1" thickBot="1">
      <c r="A23" s="85">
        <v>11</v>
      </c>
      <c r="B23" s="87">
        <v>24</v>
      </c>
      <c r="C23" s="88" t="s">
        <v>137</v>
      </c>
      <c r="D23" s="89" t="s">
        <v>0</v>
      </c>
      <c r="E23" s="90" t="s">
        <v>105</v>
      </c>
      <c r="F23" s="89" t="s">
        <v>108</v>
      </c>
      <c r="G23" s="43"/>
      <c r="H23" s="47">
        <v>0</v>
      </c>
      <c r="I23" s="21"/>
      <c r="J23" s="27"/>
      <c r="K23" s="21"/>
      <c r="L23" s="36"/>
      <c r="M23" s="11"/>
      <c r="N23" s="11"/>
      <c r="O23" s="12"/>
      <c r="P23" s="2"/>
      <c r="Q23" s="24"/>
      <c r="R23" s="37"/>
      <c r="S23" s="37"/>
      <c r="T23" s="32">
        <v>0</v>
      </c>
      <c r="U23" s="45"/>
      <c r="V23" s="88" t="s">
        <v>138</v>
      </c>
      <c r="W23" s="89" t="s">
        <v>0</v>
      </c>
      <c r="X23" s="90" t="s">
        <v>63</v>
      </c>
      <c r="Y23" s="89" t="s">
        <v>1</v>
      </c>
      <c r="Z23" s="87">
        <v>22</v>
      </c>
      <c r="AA23" s="85">
        <v>43</v>
      </c>
    </row>
    <row r="24" spans="1:27" s="4" customFormat="1" ht="26.25" customHeight="1" thickTop="1" thickBot="1">
      <c r="A24" s="85"/>
      <c r="B24" s="87"/>
      <c r="C24" s="88"/>
      <c r="D24" s="89"/>
      <c r="E24" s="90"/>
      <c r="F24" s="89"/>
      <c r="G24" s="33">
        <v>2</v>
      </c>
      <c r="H24" s="1"/>
      <c r="I24" s="57">
        <v>49</v>
      </c>
      <c r="J24" s="59"/>
      <c r="K24" s="21"/>
      <c r="L24" s="36"/>
      <c r="M24" s="11"/>
      <c r="N24" s="11"/>
      <c r="O24" s="12"/>
      <c r="P24" s="2"/>
      <c r="Q24" s="24"/>
      <c r="R24" s="46"/>
      <c r="S24" s="18">
        <v>53</v>
      </c>
      <c r="T24" s="2"/>
      <c r="U24" s="19">
        <v>0</v>
      </c>
      <c r="V24" s="88"/>
      <c r="W24" s="89"/>
      <c r="X24" s="90"/>
      <c r="Y24" s="89"/>
      <c r="Z24" s="87"/>
      <c r="AA24" s="85"/>
    </row>
    <row r="25" spans="1:27" s="4" customFormat="1" ht="26.25" customHeight="1" thickTop="1" thickBot="1">
      <c r="A25" s="85">
        <v>12</v>
      </c>
      <c r="B25" s="87">
        <v>25</v>
      </c>
      <c r="C25" s="88" t="s">
        <v>139</v>
      </c>
      <c r="D25" s="89" t="s">
        <v>109</v>
      </c>
      <c r="E25" s="90" t="s">
        <v>10</v>
      </c>
      <c r="F25" s="89" t="s">
        <v>1</v>
      </c>
      <c r="G25" s="20">
        <v>2</v>
      </c>
      <c r="H25" s="1"/>
      <c r="I25" s="31"/>
      <c r="J25" s="47">
        <v>2</v>
      </c>
      <c r="K25" s="21"/>
      <c r="L25" s="36"/>
      <c r="M25" s="11"/>
      <c r="N25" s="11"/>
      <c r="O25" s="12"/>
      <c r="P25" s="2"/>
      <c r="Q25" s="24"/>
      <c r="R25" s="19">
        <v>1</v>
      </c>
      <c r="S25" s="24"/>
      <c r="T25" s="2"/>
      <c r="U25" s="3">
        <v>2</v>
      </c>
      <c r="V25" s="88" t="s">
        <v>140</v>
      </c>
      <c r="W25" s="89" t="s">
        <v>0</v>
      </c>
      <c r="X25" s="90" t="s">
        <v>31</v>
      </c>
      <c r="Y25" s="89" t="s">
        <v>108</v>
      </c>
      <c r="Z25" s="87">
        <v>27</v>
      </c>
      <c r="AA25" s="85">
        <v>44</v>
      </c>
    </row>
    <row r="26" spans="1:27" s="4" customFormat="1" ht="26.25" customHeight="1" thickTop="1" thickBot="1">
      <c r="A26" s="85"/>
      <c r="B26" s="87"/>
      <c r="C26" s="88"/>
      <c r="D26" s="89"/>
      <c r="E26" s="90"/>
      <c r="F26" s="89"/>
      <c r="G26" s="25">
        <v>6</v>
      </c>
      <c r="H26" s="17">
        <v>2</v>
      </c>
      <c r="I26" s="31"/>
      <c r="J26" s="5"/>
      <c r="K26" s="21"/>
      <c r="L26" s="36"/>
      <c r="M26" s="11"/>
      <c r="N26" s="11"/>
      <c r="O26" s="12"/>
      <c r="P26" s="2"/>
      <c r="Q26" s="24"/>
      <c r="R26" s="2"/>
      <c r="S26" s="24"/>
      <c r="T26" s="41">
        <v>2</v>
      </c>
      <c r="U26" s="42">
        <v>22</v>
      </c>
      <c r="V26" s="88"/>
      <c r="W26" s="89"/>
      <c r="X26" s="90"/>
      <c r="Y26" s="89"/>
      <c r="Z26" s="87"/>
      <c r="AA26" s="85"/>
    </row>
    <row r="27" spans="1:27" s="4" customFormat="1" ht="26.25" customHeight="1" thickTop="1">
      <c r="A27" s="85">
        <v>13</v>
      </c>
      <c r="B27" s="87">
        <v>40</v>
      </c>
      <c r="C27" s="88" t="s">
        <v>141</v>
      </c>
      <c r="D27" s="89" t="s">
        <v>109</v>
      </c>
      <c r="E27" s="90" t="s">
        <v>14</v>
      </c>
      <c r="F27" s="89" t="s">
        <v>1</v>
      </c>
      <c r="G27" s="29"/>
      <c r="H27" s="22"/>
      <c r="I27" s="31"/>
      <c r="J27" s="5"/>
      <c r="K27" s="21"/>
      <c r="L27" s="36"/>
      <c r="M27" s="11"/>
      <c r="N27" s="11"/>
      <c r="O27" s="12"/>
      <c r="P27" s="2"/>
      <c r="Q27" s="24"/>
      <c r="R27" s="2"/>
      <c r="S27" s="24"/>
      <c r="T27" s="23"/>
      <c r="U27" s="45"/>
      <c r="V27" s="88" t="s">
        <v>142</v>
      </c>
      <c r="W27" s="89" t="s">
        <v>0</v>
      </c>
      <c r="X27" s="90" t="s">
        <v>94</v>
      </c>
      <c r="Y27" s="89" t="s">
        <v>1</v>
      </c>
      <c r="Z27" s="87">
        <v>38</v>
      </c>
      <c r="AA27" s="85">
        <v>45</v>
      </c>
    </row>
    <row r="28" spans="1:27" s="4" customFormat="1" ht="26.25" customHeight="1" thickBot="1">
      <c r="A28" s="85"/>
      <c r="B28" s="87"/>
      <c r="C28" s="88"/>
      <c r="D28" s="89"/>
      <c r="E28" s="90"/>
      <c r="F28" s="89"/>
      <c r="G28" s="33">
        <v>0</v>
      </c>
      <c r="H28" s="16">
        <v>35</v>
      </c>
      <c r="I28" s="58"/>
      <c r="J28" s="5"/>
      <c r="K28" s="21"/>
      <c r="L28" s="36"/>
      <c r="M28" s="11"/>
      <c r="N28" s="11"/>
      <c r="O28" s="12"/>
      <c r="P28" s="2"/>
      <c r="Q28" s="24"/>
      <c r="R28" s="2"/>
      <c r="S28" s="50"/>
      <c r="T28" s="34">
        <v>43</v>
      </c>
      <c r="U28" s="19">
        <v>0</v>
      </c>
      <c r="V28" s="88"/>
      <c r="W28" s="89"/>
      <c r="X28" s="90"/>
      <c r="Y28" s="89"/>
      <c r="Z28" s="87"/>
      <c r="AA28" s="85"/>
    </row>
    <row r="29" spans="1:27" s="4" customFormat="1" ht="26.25" customHeight="1" thickTop="1" thickBot="1">
      <c r="A29" s="85">
        <v>14</v>
      </c>
      <c r="B29" s="87">
        <v>57</v>
      </c>
      <c r="C29" s="88" t="s">
        <v>143</v>
      </c>
      <c r="D29" s="89" t="s">
        <v>0</v>
      </c>
      <c r="E29" s="90" t="s">
        <v>16</v>
      </c>
      <c r="F29" s="89" t="s">
        <v>1</v>
      </c>
      <c r="G29" s="20">
        <v>2</v>
      </c>
      <c r="H29" s="21"/>
      <c r="I29" s="30">
        <v>2</v>
      </c>
      <c r="J29" s="1"/>
      <c r="K29" s="21"/>
      <c r="L29" s="36"/>
      <c r="M29" s="11"/>
      <c r="N29" s="53"/>
      <c r="O29" s="12"/>
      <c r="P29" s="2"/>
      <c r="Q29" s="24"/>
      <c r="R29" s="2"/>
      <c r="S29" s="60">
        <v>2</v>
      </c>
      <c r="T29" s="37"/>
      <c r="U29" s="3">
        <v>0</v>
      </c>
      <c r="V29" s="88" t="s">
        <v>144</v>
      </c>
      <c r="W29" s="89" t="s">
        <v>0</v>
      </c>
      <c r="X29" s="90" t="s">
        <v>14</v>
      </c>
      <c r="Y29" s="89" t="s">
        <v>1</v>
      </c>
      <c r="Z29" s="87">
        <v>59</v>
      </c>
      <c r="AA29" s="85">
        <v>46</v>
      </c>
    </row>
    <row r="30" spans="1:27" s="4" customFormat="1" ht="26.25" customHeight="1" thickTop="1" thickBot="1">
      <c r="A30" s="85"/>
      <c r="B30" s="87"/>
      <c r="C30" s="88"/>
      <c r="D30" s="89"/>
      <c r="E30" s="90"/>
      <c r="F30" s="89"/>
      <c r="G30" s="25">
        <v>7</v>
      </c>
      <c r="H30" s="26"/>
      <c r="I30" s="36"/>
      <c r="J30" s="1"/>
      <c r="K30" s="21"/>
      <c r="L30" s="36"/>
      <c r="M30" s="11"/>
      <c r="N30" s="53"/>
      <c r="O30" s="12"/>
      <c r="P30" s="2"/>
      <c r="Q30" s="24"/>
      <c r="R30" s="2"/>
      <c r="S30" s="13"/>
      <c r="T30" s="46"/>
      <c r="U30" s="8">
        <v>23</v>
      </c>
      <c r="V30" s="88"/>
      <c r="W30" s="89"/>
      <c r="X30" s="90"/>
      <c r="Y30" s="89"/>
      <c r="Z30" s="87"/>
      <c r="AA30" s="85"/>
    </row>
    <row r="31" spans="1:27" s="4" customFormat="1" ht="26.25" customHeight="1" thickTop="1" thickBot="1">
      <c r="A31" s="86">
        <v>15</v>
      </c>
      <c r="B31" s="87">
        <v>8</v>
      </c>
      <c r="C31" s="91" t="s">
        <v>145</v>
      </c>
      <c r="D31" s="89" t="s">
        <v>0</v>
      </c>
      <c r="E31" s="92" t="s">
        <v>18</v>
      </c>
      <c r="F31" s="89" t="s">
        <v>1</v>
      </c>
      <c r="G31" s="29"/>
      <c r="H31" s="30">
        <v>0</v>
      </c>
      <c r="I31" s="1"/>
      <c r="J31" s="1"/>
      <c r="K31" s="21"/>
      <c r="L31" s="36"/>
      <c r="M31" s="11"/>
      <c r="N31" s="53"/>
      <c r="O31" s="12"/>
      <c r="P31" s="2"/>
      <c r="Q31" s="24"/>
      <c r="R31" s="2"/>
      <c r="S31" s="2"/>
      <c r="T31" s="32">
        <v>1</v>
      </c>
      <c r="U31" s="15"/>
      <c r="V31" s="91" t="s">
        <v>146</v>
      </c>
      <c r="W31" s="89" t="s">
        <v>0</v>
      </c>
      <c r="X31" s="92" t="s">
        <v>16</v>
      </c>
      <c r="Y31" s="89" t="s">
        <v>1</v>
      </c>
      <c r="Z31" s="87">
        <v>6</v>
      </c>
      <c r="AA31" s="86">
        <v>47</v>
      </c>
    </row>
    <row r="32" spans="1:27" s="4" customFormat="1" ht="26.25" customHeight="1" thickTop="1" thickBot="1">
      <c r="A32" s="86"/>
      <c r="B32" s="87"/>
      <c r="C32" s="91"/>
      <c r="D32" s="89"/>
      <c r="E32" s="92"/>
      <c r="F32" s="89"/>
      <c r="G32" s="33">
        <v>0</v>
      </c>
      <c r="H32" s="1"/>
      <c r="I32" s="1"/>
      <c r="J32" s="1"/>
      <c r="K32" s="57">
        <v>60</v>
      </c>
      <c r="L32" s="79"/>
      <c r="M32" s="69"/>
      <c r="N32" s="53"/>
      <c r="O32" s="70"/>
      <c r="P32" s="71"/>
      <c r="Q32" s="34">
        <v>61</v>
      </c>
      <c r="R32" s="2"/>
      <c r="S32" s="2"/>
      <c r="T32" s="2"/>
      <c r="U32" s="19">
        <v>2</v>
      </c>
      <c r="V32" s="91"/>
      <c r="W32" s="89"/>
      <c r="X32" s="92"/>
      <c r="Y32" s="89"/>
      <c r="Z32" s="87"/>
      <c r="AA32" s="86"/>
    </row>
    <row r="33" spans="1:27" s="4" customFormat="1" ht="26.25" customHeight="1" thickTop="1" thickBot="1">
      <c r="A33" s="85">
        <v>16</v>
      </c>
      <c r="B33" s="87">
        <v>5</v>
      </c>
      <c r="C33" s="88" t="s">
        <v>147</v>
      </c>
      <c r="D33" s="89" t="s">
        <v>0</v>
      </c>
      <c r="E33" s="90" t="s">
        <v>58</v>
      </c>
      <c r="F33" s="89" t="s">
        <v>1</v>
      </c>
      <c r="G33" s="20">
        <v>2</v>
      </c>
      <c r="H33" s="1"/>
      <c r="I33" s="1"/>
      <c r="J33" s="1"/>
      <c r="K33" s="31"/>
      <c r="L33" s="53"/>
      <c r="M33" s="11"/>
      <c r="N33" s="53">
        <v>62</v>
      </c>
      <c r="O33" s="11"/>
      <c r="P33" s="72"/>
      <c r="Q33" s="37"/>
      <c r="R33" s="2"/>
      <c r="S33" s="2"/>
      <c r="T33" s="2"/>
      <c r="U33" s="3">
        <v>0</v>
      </c>
      <c r="V33" s="88" t="s">
        <v>148</v>
      </c>
      <c r="W33" s="89" t="s">
        <v>0</v>
      </c>
      <c r="X33" s="90" t="s">
        <v>149</v>
      </c>
      <c r="Y33" s="89" t="s">
        <v>1</v>
      </c>
      <c r="Z33" s="87">
        <v>7</v>
      </c>
      <c r="AA33" s="85">
        <v>48</v>
      </c>
    </row>
    <row r="34" spans="1:27" s="4" customFormat="1" ht="26.25" customHeight="1" thickTop="1" thickBot="1">
      <c r="A34" s="85"/>
      <c r="B34" s="87"/>
      <c r="C34" s="88"/>
      <c r="D34" s="89"/>
      <c r="E34" s="90"/>
      <c r="F34" s="89"/>
      <c r="G34" s="25">
        <v>8</v>
      </c>
      <c r="H34" s="17">
        <v>2</v>
      </c>
      <c r="I34" s="1"/>
      <c r="J34" s="1"/>
      <c r="K34" s="31"/>
      <c r="L34" s="5"/>
      <c r="M34" s="53"/>
      <c r="N34" s="53"/>
      <c r="O34" s="55"/>
      <c r="P34" s="49"/>
      <c r="Q34" s="37"/>
      <c r="R34" s="2"/>
      <c r="S34" s="2"/>
      <c r="T34" s="7">
        <v>0</v>
      </c>
      <c r="U34" s="8">
        <v>24</v>
      </c>
      <c r="V34" s="88"/>
      <c r="W34" s="89"/>
      <c r="X34" s="90"/>
      <c r="Y34" s="89"/>
      <c r="Z34" s="87"/>
      <c r="AA34" s="85"/>
    </row>
    <row r="35" spans="1:27" s="4" customFormat="1" ht="26.25" customHeight="1" thickTop="1" thickBot="1">
      <c r="A35" s="86">
        <v>17</v>
      </c>
      <c r="B35" s="87">
        <v>60</v>
      </c>
      <c r="C35" s="91" t="s">
        <v>150</v>
      </c>
      <c r="D35" s="89" t="s">
        <v>0</v>
      </c>
      <c r="E35" s="92" t="s">
        <v>63</v>
      </c>
      <c r="F35" s="89" t="s">
        <v>1</v>
      </c>
      <c r="G35" s="29"/>
      <c r="H35" s="22"/>
      <c r="I35" s="5"/>
      <c r="J35" s="1"/>
      <c r="K35" s="31"/>
      <c r="L35" s="5"/>
      <c r="M35" s="53"/>
      <c r="N35" s="53"/>
      <c r="O35" s="55"/>
      <c r="P35" s="49"/>
      <c r="Q35" s="37"/>
      <c r="R35" s="2"/>
      <c r="S35" s="13"/>
      <c r="T35" s="14"/>
      <c r="U35" s="15"/>
      <c r="V35" s="91" t="s">
        <v>151</v>
      </c>
      <c r="W35" s="89" t="s">
        <v>0</v>
      </c>
      <c r="X35" s="92" t="s">
        <v>52</v>
      </c>
      <c r="Y35" s="89" t="s">
        <v>1</v>
      </c>
      <c r="Z35" s="87">
        <v>58</v>
      </c>
      <c r="AA35" s="86">
        <v>49</v>
      </c>
    </row>
    <row r="36" spans="1:27" s="4" customFormat="1" ht="26.25" customHeight="1" thickTop="1" thickBot="1">
      <c r="A36" s="86"/>
      <c r="B36" s="87"/>
      <c r="C36" s="91"/>
      <c r="D36" s="89"/>
      <c r="E36" s="92"/>
      <c r="F36" s="89"/>
      <c r="G36" s="33">
        <v>0</v>
      </c>
      <c r="H36" s="16">
        <v>36</v>
      </c>
      <c r="I36" s="17">
        <v>2</v>
      </c>
      <c r="J36" s="1"/>
      <c r="K36" s="31"/>
      <c r="L36" s="5"/>
      <c r="M36" s="53"/>
      <c r="N36" s="53"/>
      <c r="O36" s="55"/>
      <c r="P36" s="49"/>
      <c r="Q36" s="37"/>
      <c r="R36" s="2"/>
      <c r="S36" s="7">
        <v>2</v>
      </c>
      <c r="T36" s="18">
        <v>44</v>
      </c>
      <c r="U36" s="19">
        <v>2</v>
      </c>
      <c r="V36" s="91"/>
      <c r="W36" s="89"/>
      <c r="X36" s="92"/>
      <c r="Y36" s="89"/>
      <c r="Z36" s="87"/>
      <c r="AA36" s="86"/>
    </row>
    <row r="37" spans="1:27" s="4" customFormat="1" ht="26.25" customHeight="1" thickTop="1" thickBot="1">
      <c r="A37" s="85">
        <v>18</v>
      </c>
      <c r="B37" s="87">
        <v>37</v>
      </c>
      <c r="C37" s="88" t="s">
        <v>152</v>
      </c>
      <c r="D37" s="89" t="s">
        <v>0</v>
      </c>
      <c r="E37" s="90" t="s">
        <v>92</v>
      </c>
      <c r="F37" s="89" t="s">
        <v>1</v>
      </c>
      <c r="G37" s="20">
        <v>2</v>
      </c>
      <c r="H37" s="21"/>
      <c r="I37" s="22"/>
      <c r="J37" s="5"/>
      <c r="K37" s="31"/>
      <c r="L37" s="5"/>
      <c r="M37" s="53"/>
      <c r="N37" s="53"/>
      <c r="O37" s="55"/>
      <c r="P37" s="49"/>
      <c r="Q37" s="37"/>
      <c r="R37" s="2"/>
      <c r="S37" s="23"/>
      <c r="T37" s="24"/>
      <c r="U37" s="3">
        <v>0</v>
      </c>
      <c r="V37" s="88" t="s">
        <v>153</v>
      </c>
      <c r="W37" s="89" t="s">
        <v>0</v>
      </c>
      <c r="X37" s="90" t="s">
        <v>50</v>
      </c>
      <c r="Y37" s="89" t="s">
        <v>1</v>
      </c>
      <c r="Z37" s="87">
        <v>39</v>
      </c>
      <c r="AA37" s="85">
        <v>50</v>
      </c>
    </row>
    <row r="38" spans="1:27" s="4" customFormat="1" ht="26.25" customHeight="1" thickTop="1" thickBot="1">
      <c r="A38" s="85"/>
      <c r="B38" s="87"/>
      <c r="C38" s="88"/>
      <c r="D38" s="89"/>
      <c r="E38" s="90"/>
      <c r="F38" s="89"/>
      <c r="G38" s="25">
        <v>9</v>
      </c>
      <c r="H38" s="26"/>
      <c r="I38" s="27"/>
      <c r="J38" s="5"/>
      <c r="K38" s="31"/>
      <c r="L38" s="5"/>
      <c r="M38" s="53"/>
      <c r="N38" s="53"/>
      <c r="O38" s="55"/>
      <c r="P38" s="49"/>
      <c r="Q38" s="37"/>
      <c r="R38" s="2"/>
      <c r="S38" s="24"/>
      <c r="T38" s="28"/>
      <c r="U38" s="8">
        <v>25</v>
      </c>
      <c r="V38" s="88"/>
      <c r="W38" s="89"/>
      <c r="X38" s="90"/>
      <c r="Y38" s="89"/>
      <c r="Z38" s="87"/>
      <c r="AA38" s="85"/>
    </row>
    <row r="39" spans="1:27" s="4" customFormat="1" ht="26.25" customHeight="1" thickTop="1" thickBot="1">
      <c r="A39" s="85">
        <v>19</v>
      </c>
      <c r="B39" s="87">
        <v>28</v>
      </c>
      <c r="C39" s="88" t="s">
        <v>154</v>
      </c>
      <c r="D39" s="89" t="s">
        <v>0</v>
      </c>
      <c r="E39" s="90" t="s">
        <v>54</v>
      </c>
      <c r="F39" s="89" t="s">
        <v>1</v>
      </c>
      <c r="G39" s="29"/>
      <c r="H39" s="30">
        <v>0</v>
      </c>
      <c r="I39" s="31"/>
      <c r="J39" s="5"/>
      <c r="K39" s="31"/>
      <c r="L39" s="5"/>
      <c r="M39" s="53"/>
      <c r="N39" s="53"/>
      <c r="O39" s="55"/>
      <c r="P39" s="49"/>
      <c r="Q39" s="37"/>
      <c r="R39" s="2"/>
      <c r="S39" s="24"/>
      <c r="T39" s="32">
        <v>2</v>
      </c>
      <c r="U39" s="15"/>
      <c r="V39" s="88" t="s">
        <v>155</v>
      </c>
      <c r="W39" s="89" t="s">
        <v>0</v>
      </c>
      <c r="X39" s="90" t="s">
        <v>29</v>
      </c>
      <c r="Y39" s="89" t="s">
        <v>1</v>
      </c>
      <c r="Z39" s="87">
        <v>26</v>
      </c>
      <c r="AA39" s="85">
        <v>51</v>
      </c>
    </row>
    <row r="40" spans="1:27" s="4" customFormat="1" ht="26.25" customHeight="1" thickTop="1" thickBot="1">
      <c r="A40" s="85"/>
      <c r="B40" s="87"/>
      <c r="C40" s="88"/>
      <c r="D40" s="89"/>
      <c r="E40" s="90"/>
      <c r="F40" s="89"/>
      <c r="G40" s="33">
        <v>0</v>
      </c>
      <c r="H40" s="1"/>
      <c r="I40" s="16">
        <v>50</v>
      </c>
      <c r="J40" s="17">
        <v>2</v>
      </c>
      <c r="K40" s="31"/>
      <c r="L40" s="5"/>
      <c r="M40" s="53"/>
      <c r="N40" s="53"/>
      <c r="O40" s="55"/>
      <c r="P40" s="49"/>
      <c r="Q40" s="37"/>
      <c r="R40" s="41">
        <v>1</v>
      </c>
      <c r="S40" s="34">
        <v>54</v>
      </c>
      <c r="T40" s="2"/>
      <c r="U40" s="19">
        <v>2</v>
      </c>
      <c r="V40" s="88"/>
      <c r="W40" s="89"/>
      <c r="X40" s="90"/>
      <c r="Y40" s="89"/>
      <c r="Z40" s="87"/>
      <c r="AA40" s="85"/>
    </row>
    <row r="41" spans="1:27" s="4" customFormat="1" ht="26.25" customHeight="1" thickTop="1" thickBot="1">
      <c r="A41" s="85">
        <v>20</v>
      </c>
      <c r="B41" s="87">
        <v>21</v>
      </c>
      <c r="C41" s="88" t="s">
        <v>156</v>
      </c>
      <c r="D41" s="89" t="s">
        <v>0</v>
      </c>
      <c r="E41" s="90" t="s">
        <v>34</v>
      </c>
      <c r="F41" s="89" t="s">
        <v>1</v>
      </c>
      <c r="G41" s="20">
        <v>2</v>
      </c>
      <c r="H41" s="1"/>
      <c r="I41" s="21"/>
      <c r="J41" s="22"/>
      <c r="K41" s="31"/>
      <c r="L41" s="5"/>
      <c r="M41" s="53"/>
      <c r="N41" s="53"/>
      <c r="O41" s="55"/>
      <c r="P41" s="49"/>
      <c r="Q41" s="37"/>
      <c r="R41" s="14"/>
      <c r="S41" s="37"/>
      <c r="T41" s="2"/>
      <c r="U41" s="3">
        <v>0</v>
      </c>
      <c r="V41" s="88" t="s">
        <v>157</v>
      </c>
      <c r="W41" s="89" t="s">
        <v>0</v>
      </c>
      <c r="X41" s="90" t="s">
        <v>61</v>
      </c>
      <c r="Y41" s="89" t="s">
        <v>1</v>
      </c>
      <c r="Z41" s="87">
        <v>23</v>
      </c>
      <c r="AA41" s="85">
        <v>52</v>
      </c>
    </row>
    <row r="42" spans="1:27" s="4" customFormat="1" ht="26.25" customHeight="1" thickTop="1" thickBot="1">
      <c r="A42" s="85"/>
      <c r="B42" s="87"/>
      <c r="C42" s="88"/>
      <c r="D42" s="89"/>
      <c r="E42" s="90"/>
      <c r="F42" s="89"/>
      <c r="G42" s="25">
        <v>10</v>
      </c>
      <c r="H42" s="17">
        <v>0</v>
      </c>
      <c r="I42" s="21"/>
      <c r="J42" s="27"/>
      <c r="K42" s="31"/>
      <c r="L42" s="5"/>
      <c r="M42" s="53"/>
      <c r="N42" s="53"/>
      <c r="O42" s="55"/>
      <c r="P42" s="49"/>
      <c r="Q42" s="37"/>
      <c r="R42" s="37"/>
      <c r="S42" s="37"/>
      <c r="T42" s="7">
        <v>2</v>
      </c>
      <c r="U42" s="8">
        <v>26</v>
      </c>
      <c r="V42" s="88"/>
      <c r="W42" s="89"/>
      <c r="X42" s="90"/>
      <c r="Y42" s="89"/>
      <c r="Z42" s="87"/>
      <c r="AA42" s="85"/>
    </row>
    <row r="43" spans="1:27" s="4" customFormat="1" ht="26.25" customHeight="1" thickTop="1" thickBot="1">
      <c r="A43" s="86">
        <v>21</v>
      </c>
      <c r="B43" s="87">
        <v>44</v>
      </c>
      <c r="C43" s="91" t="s">
        <v>158</v>
      </c>
      <c r="D43" s="89" t="s">
        <v>0</v>
      </c>
      <c r="E43" s="92" t="s">
        <v>21</v>
      </c>
      <c r="F43" s="89" t="s">
        <v>1</v>
      </c>
      <c r="G43" s="29"/>
      <c r="H43" s="35"/>
      <c r="I43" s="40"/>
      <c r="J43" s="27"/>
      <c r="K43" s="31"/>
      <c r="L43" s="5"/>
      <c r="M43" s="53"/>
      <c r="N43" s="53"/>
      <c r="O43" s="55"/>
      <c r="P43" s="49"/>
      <c r="Q43" s="37"/>
      <c r="R43" s="37"/>
      <c r="S43" s="37"/>
      <c r="T43" s="23"/>
      <c r="U43" s="15"/>
      <c r="V43" s="91" t="s">
        <v>159</v>
      </c>
      <c r="W43" s="89" t="s">
        <v>0</v>
      </c>
      <c r="X43" s="92" t="s">
        <v>16</v>
      </c>
      <c r="Y43" s="89" t="s">
        <v>1</v>
      </c>
      <c r="Z43" s="87">
        <v>42</v>
      </c>
      <c r="AA43" s="86">
        <v>53</v>
      </c>
    </row>
    <row r="44" spans="1:27" s="4" customFormat="1" ht="26.25" customHeight="1" thickTop="1" thickBot="1">
      <c r="A44" s="86"/>
      <c r="B44" s="87"/>
      <c r="C44" s="91"/>
      <c r="D44" s="89"/>
      <c r="E44" s="92"/>
      <c r="F44" s="89"/>
      <c r="G44" s="33">
        <v>0</v>
      </c>
      <c r="H44" s="57">
        <v>37</v>
      </c>
      <c r="I44" s="48"/>
      <c r="J44" s="27"/>
      <c r="K44" s="31"/>
      <c r="L44" s="5"/>
      <c r="M44" s="53"/>
      <c r="N44" s="53"/>
      <c r="O44" s="55"/>
      <c r="P44" s="49"/>
      <c r="Q44" s="37"/>
      <c r="R44" s="37"/>
      <c r="S44" s="73"/>
      <c r="T44" s="34">
        <v>45</v>
      </c>
      <c r="U44" s="19">
        <v>2</v>
      </c>
      <c r="V44" s="91"/>
      <c r="W44" s="89"/>
      <c r="X44" s="92"/>
      <c r="Y44" s="89"/>
      <c r="Z44" s="87"/>
      <c r="AA44" s="86"/>
    </row>
    <row r="45" spans="1:27" s="4" customFormat="1" ht="26.25" customHeight="1" thickTop="1">
      <c r="A45" s="85">
        <v>22</v>
      </c>
      <c r="B45" s="87">
        <v>53</v>
      </c>
      <c r="C45" s="88" t="s">
        <v>160</v>
      </c>
      <c r="D45" s="89" t="s">
        <v>0</v>
      </c>
      <c r="E45" s="90" t="s">
        <v>31</v>
      </c>
      <c r="F45" s="89" t="s">
        <v>1</v>
      </c>
      <c r="G45" s="20">
        <v>1</v>
      </c>
      <c r="H45" s="31"/>
      <c r="I45" s="47">
        <v>0</v>
      </c>
      <c r="J45" s="31"/>
      <c r="K45" s="31"/>
      <c r="L45" s="5"/>
      <c r="M45" s="53"/>
      <c r="N45" s="53"/>
      <c r="O45" s="55"/>
      <c r="P45" s="49"/>
      <c r="Q45" s="37"/>
      <c r="R45" s="37"/>
      <c r="S45" s="60">
        <v>0</v>
      </c>
      <c r="T45" s="37"/>
      <c r="U45" s="3">
        <v>0</v>
      </c>
      <c r="V45" s="88" t="s">
        <v>161</v>
      </c>
      <c r="W45" s="89" t="s">
        <v>0</v>
      </c>
      <c r="X45" s="90" t="s">
        <v>54</v>
      </c>
      <c r="Y45" s="89" t="s">
        <v>1</v>
      </c>
      <c r="Z45" s="87">
        <v>55</v>
      </c>
      <c r="AA45" s="85">
        <v>54</v>
      </c>
    </row>
    <row r="46" spans="1:27" s="4" customFormat="1" ht="26.25" customHeight="1" thickBot="1">
      <c r="A46" s="85"/>
      <c r="B46" s="87"/>
      <c r="C46" s="88"/>
      <c r="D46" s="89"/>
      <c r="E46" s="90"/>
      <c r="F46" s="89"/>
      <c r="G46" s="38">
        <v>11</v>
      </c>
      <c r="H46" s="59"/>
      <c r="I46" s="5"/>
      <c r="J46" s="31"/>
      <c r="K46" s="31"/>
      <c r="L46" s="5"/>
      <c r="M46" s="53"/>
      <c r="N46" s="53"/>
      <c r="O46" s="55"/>
      <c r="P46" s="49"/>
      <c r="Q46" s="37"/>
      <c r="R46" s="37"/>
      <c r="S46" s="13"/>
      <c r="T46" s="46"/>
      <c r="U46" s="8">
        <v>27</v>
      </c>
      <c r="V46" s="88"/>
      <c r="W46" s="89"/>
      <c r="X46" s="90"/>
      <c r="Y46" s="89"/>
      <c r="Z46" s="87"/>
      <c r="AA46" s="85"/>
    </row>
    <row r="47" spans="1:27" s="4" customFormat="1" ht="26.25" customHeight="1" thickTop="1" thickBot="1">
      <c r="A47" s="86">
        <v>23</v>
      </c>
      <c r="B47" s="87">
        <v>12</v>
      </c>
      <c r="C47" s="91" t="s">
        <v>162</v>
      </c>
      <c r="D47" s="89" t="s">
        <v>0</v>
      </c>
      <c r="E47" s="92" t="s">
        <v>88</v>
      </c>
      <c r="F47" s="89" t="s">
        <v>1</v>
      </c>
      <c r="G47" s="43"/>
      <c r="H47" s="47">
        <v>2</v>
      </c>
      <c r="I47" s="1"/>
      <c r="J47" s="31"/>
      <c r="K47" s="31"/>
      <c r="L47" s="5"/>
      <c r="M47" s="53"/>
      <c r="N47" s="53"/>
      <c r="O47" s="55"/>
      <c r="P47" s="49"/>
      <c r="Q47" s="37"/>
      <c r="R47" s="37"/>
      <c r="S47" s="2"/>
      <c r="T47" s="32">
        <v>0</v>
      </c>
      <c r="U47" s="15"/>
      <c r="V47" s="91" t="s">
        <v>163</v>
      </c>
      <c r="W47" s="89" t="s">
        <v>0</v>
      </c>
      <c r="X47" s="92" t="s">
        <v>164</v>
      </c>
      <c r="Y47" s="89" t="s">
        <v>1</v>
      </c>
      <c r="Z47" s="87">
        <v>10</v>
      </c>
      <c r="AA47" s="86">
        <v>55</v>
      </c>
    </row>
    <row r="48" spans="1:27" s="4" customFormat="1" ht="26.25" customHeight="1" thickTop="1" thickBot="1">
      <c r="A48" s="86"/>
      <c r="B48" s="87"/>
      <c r="C48" s="91"/>
      <c r="D48" s="89"/>
      <c r="E48" s="92"/>
      <c r="F48" s="89"/>
      <c r="G48" s="33">
        <v>2</v>
      </c>
      <c r="H48" s="1"/>
      <c r="I48" s="1"/>
      <c r="J48" s="16">
        <v>57</v>
      </c>
      <c r="K48" s="58"/>
      <c r="L48" s="5"/>
      <c r="M48" s="53"/>
      <c r="N48" s="53"/>
      <c r="O48" s="55"/>
      <c r="P48" s="49"/>
      <c r="Q48" s="46"/>
      <c r="R48" s="18">
        <v>59</v>
      </c>
      <c r="S48" s="2"/>
      <c r="T48" s="2"/>
      <c r="U48" s="19">
        <v>2</v>
      </c>
      <c r="V48" s="91"/>
      <c r="W48" s="89"/>
      <c r="X48" s="92"/>
      <c r="Y48" s="89"/>
      <c r="Z48" s="87"/>
      <c r="AA48" s="86"/>
    </row>
    <row r="49" spans="1:27" s="4" customFormat="1" ht="26.25" customHeight="1" thickTop="1" thickBot="1">
      <c r="A49" s="85">
        <v>24</v>
      </c>
      <c r="B49" s="87">
        <v>13</v>
      </c>
      <c r="C49" s="88" t="s">
        <v>165</v>
      </c>
      <c r="D49" s="89" t="s">
        <v>0</v>
      </c>
      <c r="E49" s="90" t="s">
        <v>166</v>
      </c>
      <c r="F49" s="89" t="s">
        <v>1</v>
      </c>
      <c r="G49" s="20">
        <v>1</v>
      </c>
      <c r="H49" s="1"/>
      <c r="I49" s="1"/>
      <c r="J49" s="21"/>
      <c r="K49" s="30">
        <v>2</v>
      </c>
      <c r="L49" s="1"/>
      <c r="M49" s="53"/>
      <c r="N49" s="53"/>
      <c r="O49" s="55"/>
      <c r="P49" s="49"/>
      <c r="Q49" s="19">
        <v>0</v>
      </c>
      <c r="R49" s="24"/>
      <c r="S49" s="2"/>
      <c r="T49" s="2"/>
      <c r="U49" s="3">
        <v>2</v>
      </c>
      <c r="V49" s="88" t="s">
        <v>167</v>
      </c>
      <c r="W49" s="89" t="s">
        <v>0</v>
      </c>
      <c r="X49" s="90" t="s">
        <v>101</v>
      </c>
      <c r="Y49" s="89" t="s">
        <v>1</v>
      </c>
      <c r="Z49" s="87">
        <v>15</v>
      </c>
      <c r="AA49" s="85">
        <v>56</v>
      </c>
    </row>
    <row r="50" spans="1:27" s="4" customFormat="1" ht="26.25" customHeight="1" thickTop="1" thickBot="1">
      <c r="A50" s="85"/>
      <c r="B50" s="87"/>
      <c r="C50" s="88"/>
      <c r="D50" s="89"/>
      <c r="E50" s="90"/>
      <c r="F50" s="89"/>
      <c r="G50" s="38">
        <v>12</v>
      </c>
      <c r="H50" s="39">
        <v>0</v>
      </c>
      <c r="I50" s="1"/>
      <c r="J50" s="21"/>
      <c r="K50" s="36"/>
      <c r="L50" s="1"/>
      <c r="M50" s="53"/>
      <c r="N50" s="53"/>
      <c r="O50" s="55"/>
      <c r="P50" s="49"/>
      <c r="Q50" s="2"/>
      <c r="R50" s="24"/>
      <c r="S50" s="2"/>
      <c r="T50" s="41">
        <v>2</v>
      </c>
      <c r="U50" s="42">
        <v>28</v>
      </c>
      <c r="V50" s="88"/>
      <c r="W50" s="89"/>
      <c r="X50" s="90"/>
      <c r="Y50" s="89"/>
      <c r="Z50" s="87"/>
      <c r="AA50" s="85"/>
    </row>
    <row r="51" spans="1:27" s="4" customFormat="1" ht="26.25" customHeight="1" thickTop="1" thickBot="1">
      <c r="A51" s="86">
        <v>25</v>
      </c>
      <c r="B51" s="87">
        <v>52</v>
      </c>
      <c r="C51" s="91" t="s">
        <v>168</v>
      </c>
      <c r="D51" s="89" t="s">
        <v>0</v>
      </c>
      <c r="E51" s="92" t="s">
        <v>36</v>
      </c>
      <c r="F51" s="89" t="s">
        <v>1</v>
      </c>
      <c r="G51" s="43"/>
      <c r="H51" s="56"/>
      <c r="I51" s="36"/>
      <c r="J51" s="21"/>
      <c r="K51" s="36"/>
      <c r="L51" s="1"/>
      <c r="M51" s="53"/>
      <c r="N51" s="53"/>
      <c r="O51" s="55"/>
      <c r="P51" s="49"/>
      <c r="Q51" s="2"/>
      <c r="R51" s="24"/>
      <c r="S51" s="49"/>
      <c r="T51" s="23"/>
      <c r="U51" s="45"/>
      <c r="V51" s="91" t="s">
        <v>169</v>
      </c>
      <c r="W51" s="89" t="s">
        <v>0</v>
      </c>
      <c r="X51" s="92" t="s">
        <v>42</v>
      </c>
      <c r="Y51" s="89" t="s">
        <v>1</v>
      </c>
      <c r="Z51" s="87">
        <v>50</v>
      </c>
      <c r="AA51" s="86">
        <v>57</v>
      </c>
    </row>
    <row r="52" spans="1:27" s="4" customFormat="1" ht="26.25" customHeight="1" thickTop="1" thickBot="1">
      <c r="A52" s="86"/>
      <c r="B52" s="87"/>
      <c r="C52" s="91"/>
      <c r="D52" s="89"/>
      <c r="E52" s="92"/>
      <c r="F52" s="89"/>
      <c r="G52" s="33">
        <v>2</v>
      </c>
      <c r="H52" s="57">
        <v>38</v>
      </c>
      <c r="I52" s="39">
        <v>0</v>
      </c>
      <c r="J52" s="21"/>
      <c r="K52" s="36"/>
      <c r="L52" s="1"/>
      <c r="M52" s="53"/>
      <c r="N52" s="53"/>
      <c r="O52" s="55"/>
      <c r="P52" s="49"/>
      <c r="Q52" s="2"/>
      <c r="R52" s="24"/>
      <c r="S52" s="41">
        <v>2</v>
      </c>
      <c r="T52" s="34">
        <v>46</v>
      </c>
      <c r="U52" s="19">
        <v>0</v>
      </c>
      <c r="V52" s="91"/>
      <c r="W52" s="89"/>
      <c r="X52" s="92"/>
      <c r="Y52" s="89"/>
      <c r="Z52" s="87"/>
      <c r="AA52" s="86"/>
    </row>
    <row r="53" spans="1:27" s="4" customFormat="1" ht="26.25" customHeight="1" thickTop="1" thickBot="1">
      <c r="A53" s="85">
        <v>26</v>
      </c>
      <c r="B53" s="87">
        <v>45</v>
      </c>
      <c r="C53" s="88" t="s">
        <v>170</v>
      </c>
      <c r="D53" s="89" t="s">
        <v>0</v>
      </c>
      <c r="E53" s="90" t="s">
        <v>52</v>
      </c>
      <c r="F53" s="89" t="s">
        <v>1</v>
      </c>
      <c r="G53" s="20">
        <v>2</v>
      </c>
      <c r="H53" s="31"/>
      <c r="I53" s="56"/>
      <c r="J53" s="40"/>
      <c r="K53" s="36"/>
      <c r="L53" s="1"/>
      <c r="M53" s="53"/>
      <c r="N53" s="53"/>
      <c r="O53" s="55"/>
      <c r="P53" s="49"/>
      <c r="Q53" s="2"/>
      <c r="R53" s="24"/>
      <c r="S53" s="80"/>
      <c r="T53" s="37"/>
      <c r="U53" s="3">
        <v>0</v>
      </c>
      <c r="V53" s="88" t="s">
        <v>171</v>
      </c>
      <c r="W53" s="89" t="s">
        <v>0</v>
      </c>
      <c r="X53" s="90" t="s">
        <v>12</v>
      </c>
      <c r="Y53" s="89" t="s">
        <v>1</v>
      </c>
      <c r="Z53" s="87">
        <v>47</v>
      </c>
      <c r="AA53" s="85">
        <v>58</v>
      </c>
    </row>
    <row r="54" spans="1:27" s="4" customFormat="1" ht="26.25" customHeight="1" thickTop="1" thickBot="1">
      <c r="A54" s="85"/>
      <c r="B54" s="87"/>
      <c r="C54" s="88"/>
      <c r="D54" s="89"/>
      <c r="E54" s="90"/>
      <c r="F54" s="89"/>
      <c r="G54" s="25">
        <v>13</v>
      </c>
      <c r="H54" s="58"/>
      <c r="I54" s="21"/>
      <c r="J54" s="40"/>
      <c r="K54" s="36"/>
      <c r="L54" s="1"/>
      <c r="M54" s="53"/>
      <c r="N54" s="53"/>
      <c r="O54" s="55"/>
      <c r="P54" s="49"/>
      <c r="Q54" s="2"/>
      <c r="R54" s="24"/>
      <c r="S54" s="52"/>
      <c r="T54" s="46"/>
      <c r="U54" s="8">
        <v>29</v>
      </c>
      <c r="V54" s="88"/>
      <c r="W54" s="89"/>
      <c r="X54" s="90"/>
      <c r="Y54" s="89"/>
      <c r="Z54" s="87"/>
      <c r="AA54" s="85"/>
    </row>
    <row r="55" spans="1:27" s="4" customFormat="1" ht="26.25" customHeight="1" thickTop="1" thickBot="1">
      <c r="A55" s="86">
        <v>27</v>
      </c>
      <c r="B55" s="87">
        <v>20</v>
      </c>
      <c r="C55" s="91" t="s">
        <v>172</v>
      </c>
      <c r="D55" s="89" t="s">
        <v>0</v>
      </c>
      <c r="E55" s="92" t="s">
        <v>80</v>
      </c>
      <c r="F55" s="89" t="s">
        <v>1</v>
      </c>
      <c r="G55" s="29"/>
      <c r="H55" s="30">
        <v>2</v>
      </c>
      <c r="I55" s="21"/>
      <c r="J55" s="40"/>
      <c r="K55" s="36"/>
      <c r="L55" s="1"/>
      <c r="M55" s="53"/>
      <c r="N55" s="53"/>
      <c r="O55" s="55"/>
      <c r="P55" s="49"/>
      <c r="Q55" s="2"/>
      <c r="R55" s="24"/>
      <c r="S55" s="24"/>
      <c r="T55" s="32">
        <v>0</v>
      </c>
      <c r="U55" s="15"/>
      <c r="V55" s="91" t="s">
        <v>173</v>
      </c>
      <c r="W55" s="89" t="s">
        <v>0</v>
      </c>
      <c r="X55" s="92" t="s">
        <v>56</v>
      </c>
      <c r="Y55" s="89" t="s">
        <v>1</v>
      </c>
      <c r="Z55" s="87">
        <v>18</v>
      </c>
      <c r="AA55" s="86">
        <v>59</v>
      </c>
    </row>
    <row r="56" spans="1:27" s="4" customFormat="1" ht="26.25" customHeight="1" thickTop="1" thickBot="1">
      <c r="A56" s="86"/>
      <c r="B56" s="87"/>
      <c r="C56" s="91"/>
      <c r="D56" s="89"/>
      <c r="E56" s="92"/>
      <c r="F56" s="89"/>
      <c r="G56" s="33">
        <v>0</v>
      </c>
      <c r="H56" s="1"/>
      <c r="I56" s="57">
        <v>51</v>
      </c>
      <c r="J56" s="48"/>
      <c r="K56" s="36"/>
      <c r="L56" s="1"/>
      <c r="M56" s="53"/>
      <c r="N56" s="53"/>
      <c r="O56" s="55"/>
      <c r="P56" s="49"/>
      <c r="Q56" s="2"/>
      <c r="R56" s="50"/>
      <c r="S56" s="34">
        <v>55</v>
      </c>
      <c r="T56" s="2"/>
      <c r="U56" s="19">
        <v>2</v>
      </c>
      <c r="V56" s="91"/>
      <c r="W56" s="89"/>
      <c r="X56" s="92"/>
      <c r="Y56" s="89"/>
      <c r="Z56" s="87"/>
      <c r="AA56" s="86"/>
    </row>
    <row r="57" spans="1:27" s="4" customFormat="1" ht="26.25" customHeight="1" thickTop="1" thickBot="1">
      <c r="A57" s="85">
        <v>28</v>
      </c>
      <c r="B57" s="87">
        <v>29</v>
      </c>
      <c r="C57" s="88" t="s">
        <v>174</v>
      </c>
      <c r="D57" s="89" t="s">
        <v>0</v>
      </c>
      <c r="E57" s="90" t="s">
        <v>12</v>
      </c>
      <c r="F57" s="89" t="s">
        <v>1</v>
      </c>
      <c r="G57" s="20">
        <v>2</v>
      </c>
      <c r="H57" s="1"/>
      <c r="I57" s="31"/>
      <c r="J57" s="47">
        <v>0</v>
      </c>
      <c r="K57" s="1"/>
      <c r="L57" s="1"/>
      <c r="M57" s="53"/>
      <c r="N57" s="53"/>
      <c r="O57" s="55"/>
      <c r="P57" s="49"/>
      <c r="Q57" s="2"/>
      <c r="R57" s="19">
        <v>2</v>
      </c>
      <c r="S57" s="37"/>
      <c r="T57" s="2"/>
      <c r="U57" s="3">
        <v>0</v>
      </c>
      <c r="V57" s="88" t="s">
        <v>175</v>
      </c>
      <c r="W57" s="89" t="s">
        <v>0</v>
      </c>
      <c r="X57" s="90" t="s">
        <v>36</v>
      </c>
      <c r="Y57" s="89" t="s">
        <v>1</v>
      </c>
      <c r="Z57" s="87">
        <v>31</v>
      </c>
      <c r="AA57" s="85">
        <v>60</v>
      </c>
    </row>
    <row r="58" spans="1:27" s="4" customFormat="1" ht="26.25" customHeight="1" thickTop="1" thickBot="1">
      <c r="A58" s="85"/>
      <c r="B58" s="87"/>
      <c r="C58" s="88"/>
      <c r="D58" s="89"/>
      <c r="E58" s="90"/>
      <c r="F58" s="89"/>
      <c r="G58" s="25">
        <v>14</v>
      </c>
      <c r="H58" s="17">
        <v>2</v>
      </c>
      <c r="I58" s="31"/>
      <c r="J58" s="5"/>
      <c r="K58" s="1"/>
      <c r="L58" s="1"/>
      <c r="M58" s="53"/>
      <c r="N58" s="53"/>
      <c r="O58" s="55"/>
      <c r="P58" s="49"/>
      <c r="Q58" s="2"/>
      <c r="R58" s="2"/>
      <c r="S58" s="37"/>
      <c r="T58" s="7">
        <v>0</v>
      </c>
      <c r="U58" s="8">
        <v>30</v>
      </c>
      <c r="V58" s="88"/>
      <c r="W58" s="89"/>
      <c r="X58" s="90"/>
      <c r="Y58" s="89"/>
      <c r="Z58" s="87"/>
      <c r="AA58" s="85"/>
    </row>
    <row r="59" spans="1:27" s="4" customFormat="1" ht="26.25" customHeight="1" thickTop="1" thickBot="1">
      <c r="A59" s="85">
        <v>29</v>
      </c>
      <c r="B59" s="87">
        <v>36</v>
      </c>
      <c r="C59" s="88" t="s">
        <v>176</v>
      </c>
      <c r="D59" s="89" t="s">
        <v>0</v>
      </c>
      <c r="E59" s="90" t="s">
        <v>42</v>
      </c>
      <c r="F59" s="89" t="s">
        <v>1</v>
      </c>
      <c r="G59" s="29"/>
      <c r="H59" s="22"/>
      <c r="I59" s="31"/>
      <c r="J59" s="5"/>
      <c r="K59" s="1"/>
      <c r="L59" s="1"/>
      <c r="M59" s="53"/>
      <c r="N59" s="53"/>
      <c r="O59" s="55"/>
      <c r="P59" s="49"/>
      <c r="Q59" s="2"/>
      <c r="R59" s="2"/>
      <c r="S59" s="44"/>
      <c r="T59" s="14"/>
      <c r="U59" s="15"/>
      <c r="V59" s="88" t="s">
        <v>177</v>
      </c>
      <c r="W59" s="89" t="s">
        <v>0</v>
      </c>
      <c r="X59" s="90" t="s">
        <v>83</v>
      </c>
      <c r="Y59" s="89" t="s">
        <v>1</v>
      </c>
      <c r="Z59" s="87">
        <v>34</v>
      </c>
      <c r="AA59" s="85">
        <v>61</v>
      </c>
    </row>
    <row r="60" spans="1:27" s="4" customFormat="1" ht="26.25" customHeight="1" thickTop="1" thickBot="1">
      <c r="A60" s="85"/>
      <c r="B60" s="87"/>
      <c r="C60" s="88"/>
      <c r="D60" s="89"/>
      <c r="E60" s="90"/>
      <c r="F60" s="89"/>
      <c r="G60" s="33">
        <v>0</v>
      </c>
      <c r="H60" s="16">
        <v>39</v>
      </c>
      <c r="I60" s="58"/>
      <c r="J60" s="5"/>
      <c r="K60" s="1"/>
      <c r="L60" s="1"/>
      <c r="M60" s="53"/>
      <c r="N60" s="53"/>
      <c r="O60" s="55"/>
      <c r="P60" s="49"/>
      <c r="Q60" s="2"/>
      <c r="R60" s="2"/>
      <c r="S60" s="46"/>
      <c r="T60" s="18">
        <v>47</v>
      </c>
      <c r="U60" s="19">
        <v>2</v>
      </c>
      <c r="V60" s="88"/>
      <c r="W60" s="89"/>
      <c r="X60" s="90"/>
      <c r="Y60" s="89"/>
      <c r="Z60" s="87"/>
      <c r="AA60" s="85"/>
    </row>
    <row r="61" spans="1:27" s="4" customFormat="1" ht="26.25" customHeight="1" thickTop="1">
      <c r="A61" s="85">
        <v>30</v>
      </c>
      <c r="B61" s="87">
        <v>61</v>
      </c>
      <c r="C61" s="88" t="s">
        <v>178</v>
      </c>
      <c r="D61" s="89" t="s">
        <v>0</v>
      </c>
      <c r="E61" s="90" t="s">
        <v>16</v>
      </c>
      <c r="F61" s="89" t="s">
        <v>1</v>
      </c>
      <c r="G61" s="20">
        <v>1</v>
      </c>
      <c r="H61" s="21"/>
      <c r="I61" s="30">
        <v>2</v>
      </c>
      <c r="J61" s="1"/>
      <c r="K61" s="1"/>
      <c r="L61" s="1"/>
      <c r="M61" s="53"/>
      <c r="N61" s="53"/>
      <c r="O61" s="55"/>
      <c r="P61" s="49"/>
      <c r="Q61" s="2"/>
      <c r="R61" s="2"/>
      <c r="S61" s="32">
        <v>0</v>
      </c>
      <c r="T61" s="24"/>
      <c r="U61" s="3">
        <v>0</v>
      </c>
      <c r="V61" s="88" t="s">
        <v>179</v>
      </c>
      <c r="W61" s="89" t="s">
        <v>0</v>
      </c>
      <c r="X61" s="90" t="s">
        <v>31</v>
      </c>
      <c r="Y61" s="89" t="s">
        <v>1</v>
      </c>
      <c r="Z61" s="87">
        <v>63</v>
      </c>
      <c r="AA61" s="85">
        <v>62</v>
      </c>
    </row>
    <row r="62" spans="1:27" s="4" customFormat="1" ht="26.25" customHeight="1" thickBot="1">
      <c r="A62" s="85"/>
      <c r="B62" s="87"/>
      <c r="C62" s="88"/>
      <c r="D62" s="89"/>
      <c r="E62" s="90"/>
      <c r="F62" s="89"/>
      <c r="G62" s="38">
        <v>15</v>
      </c>
      <c r="H62" s="48"/>
      <c r="I62" s="36"/>
      <c r="J62" s="1"/>
      <c r="K62" s="1"/>
      <c r="L62" s="1"/>
      <c r="M62" s="53"/>
      <c r="N62" s="53"/>
      <c r="O62" s="55"/>
      <c r="P62" s="49"/>
      <c r="Q62" s="2"/>
      <c r="R62" s="2"/>
      <c r="S62" s="49"/>
      <c r="T62" s="28"/>
      <c r="U62" s="8">
        <v>31</v>
      </c>
      <c r="V62" s="88"/>
      <c r="W62" s="89"/>
      <c r="X62" s="90"/>
      <c r="Y62" s="89"/>
      <c r="Z62" s="87"/>
      <c r="AA62" s="85"/>
    </row>
    <row r="63" spans="1:27" s="4" customFormat="1" ht="26.25" customHeight="1" thickTop="1" thickBot="1">
      <c r="A63" s="86">
        <v>31</v>
      </c>
      <c r="B63" s="87">
        <v>4</v>
      </c>
      <c r="C63" s="91" t="s">
        <v>180</v>
      </c>
      <c r="D63" s="89" t="s">
        <v>0</v>
      </c>
      <c r="E63" s="92" t="s">
        <v>181</v>
      </c>
      <c r="F63" s="89" t="s">
        <v>1</v>
      </c>
      <c r="G63" s="43"/>
      <c r="H63" s="47">
        <v>0</v>
      </c>
      <c r="I63" s="1"/>
      <c r="J63" s="1"/>
      <c r="K63" s="1"/>
      <c r="L63" s="1"/>
      <c r="M63" s="53"/>
      <c r="N63" s="53"/>
      <c r="O63" s="55"/>
      <c r="P63" s="49"/>
      <c r="Q63" s="2"/>
      <c r="R63" s="2"/>
      <c r="S63" s="2"/>
      <c r="T63" s="32">
        <v>2</v>
      </c>
      <c r="U63" s="15"/>
      <c r="V63" s="91" t="s">
        <v>182</v>
      </c>
      <c r="W63" s="89" t="s">
        <v>0</v>
      </c>
      <c r="X63" s="92" t="s">
        <v>183</v>
      </c>
      <c r="Y63" s="89" t="s">
        <v>1</v>
      </c>
      <c r="Z63" s="87">
        <v>2</v>
      </c>
      <c r="AA63" s="86">
        <v>63</v>
      </c>
    </row>
    <row r="64" spans="1:27" s="4" customFormat="1" ht="26.25" customHeight="1" thickTop="1">
      <c r="A64" s="86"/>
      <c r="B64" s="87"/>
      <c r="C64" s="91"/>
      <c r="D64" s="89"/>
      <c r="E64" s="92"/>
      <c r="F64" s="89"/>
      <c r="G64" s="33">
        <v>2</v>
      </c>
      <c r="H64" s="1"/>
      <c r="I64" s="1"/>
      <c r="J64" s="1"/>
      <c r="K64" s="1"/>
      <c r="L64" s="1"/>
      <c r="M64" s="53"/>
      <c r="N64" s="53"/>
      <c r="O64" s="55"/>
      <c r="P64" s="49"/>
      <c r="Q64" s="2"/>
      <c r="R64" s="2"/>
      <c r="S64" s="2"/>
      <c r="T64" s="2"/>
      <c r="U64" s="19">
        <v>2</v>
      </c>
      <c r="V64" s="91"/>
      <c r="W64" s="89"/>
      <c r="X64" s="92"/>
      <c r="Y64" s="89"/>
      <c r="Z64" s="87"/>
      <c r="AA64" s="86"/>
    </row>
  </sheetData>
  <mergeCells count="380">
    <mergeCell ref="V63:V64"/>
    <mergeCell ref="W63:W64"/>
    <mergeCell ref="X63:X64"/>
    <mergeCell ref="Y63:Y64"/>
    <mergeCell ref="Z63:Z64"/>
    <mergeCell ref="AA63:AA64"/>
    <mergeCell ref="A63:A64"/>
    <mergeCell ref="B63:B64"/>
    <mergeCell ref="C63:C64"/>
    <mergeCell ref="D63:D64"/>
    <mergeCell ref="E63:E64"/>
    <mergeCell ref="F63:F64"/>
    <mergeCell ref="V61:V62"/>
    <mergeCell ref="W61:W62"/>
    <mergeCell ref="X61:X62"/>
    <mergeCell ref="Y61:Y62"/>
    <mergeCell ref="Z61:Z62"/>
    <mergeCell ref="AA61:AA62"/>
    <mergeCell ref="A61:A62"/>
    <mergeCell ref="B61:B62"/>
    <mergeCell ref="C61:C62"/>
    <mergeCell ref="D61:D62"/>
    <mergeCell ref="E61:E62"/>
    <mergeCell ref="F61:F62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5:V36"/>
    <mergeCell ref="W35:W36"/>
    <mergeCell ref="X35:X36"/>
    <mergeCell ref="Y35:Y36"/>
    <mergeCell ref="Z35:Z36"/>
    <mergeCell ref="AA35:AA36"/>
    <mergeCell ref="A35:A36"/>
    <mergeCell ref="B35:B36"/>
    <mergeCell ref="C35:C36"/>
    <mergeCell ref="D35:D36"/>
    <mergeCell ref="E35:E36"/>
    <mergeCell ref="F35:F36"/>
    <mergeCell ref="V33:V34"/>
    <mergeCell ref="W33:W34"/>
    <mergeCell ref="X33:X34"/>
    <mergeCell ref="Y33:Y34"/>
    <mergeCell ref="Z33:Z34"/>
    <mergeCell ref="AA33:AA34"/>
    <mergeCell ref="A33:A34"/>
    <mergeCell ref="B33:B34"/>
    <mergeCell ref="C33:C34"/>
    <mergeCell ref="D33:D34"/>
    <mergeCell ref="E33:E34"/>
    <mergeCell ref="F33:F34"/>
    <mergeCell ref="V31:V32"/>
    <mergeCell ref="W31:W32"/>
    <mergeCell ref="X31:X32"/>
    <mergeCell ref="Y31:Y32"/>
    <mergeCell ref="Z31:Z32"/>
    <mergeCell ref="AA31:AA32"/>
    <mergeCell ref="A31:A32"/>
    <mergeCell ref="B31:B32"/>
    <mergeCell ref="C31:C32"/>
    <mergeCell ref="D31:D32"/>
    <mergeCell ref="E31:E32"/>
    <mergeCell ref="F31:F32"/>
    <mergeCell ref="V29:V30"/>
    <mergeCell ref="W29:W30"/>
    <mergeCell ref="X29:X30"/>
    <mergeCell ref="Y29:Y30"/>
    <mergeCell ref="Z29:Z30"/>
    <mergeCell ref="AA29:AA30"/>
    <mergeCell ref="A29:A30"/>
    <mergeCell ref="B29:B30"/>
    <mergeCell ref="C29:C30"/>
    <mergeCell ref="D29:D30"/>
    <mergeCell ref="E29:E30"/>
    <mergeCell ref="F29:F30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V19:V20"/>
    <mergeCell ref="W19:W20"/>
    <mergeCell ref="X19:X20"/>
    <mergeCell ref="Y19:Y20"/>
    <mergeCell ref="Z19:Z20"/>
    <mergeCell ref="AA19:AA20"/>
    <mergeCell ref="A19:A20"/>
    <mergeCell ref="B19:B20"/>
    <mergeCell ref="C19:C20"/>
    <mergeCell ref="D19:D20"/>
    <mergeCell ref="E19:E20"/>
    <mergeCell ref="F19:F20"/>
    <mergeCell ref="V17:V18"/>
    <mergeCell ref="W17:W18"/>
    <mergeCell ref="X17:X18"/>
    <mergeCell ref="Y17:Y18"/>
    <mergeCell ref="Z17:Z18"/>
    <mergeCell ref="AA17:AA18"/>
    <mergeCell ref="A17:A18"/>
    <mergeCell ref="B17:B18"/>
    <mergeCell ref="C17:C18"/>
    <mergeCell ref="D17:D18"/>
    <mergeCell ref="E17:E18"/>
    <mergeCell ref="F17:F18"/>
    <mergeCell ref="V15:V16"/>
    <mergeCell ref="W15:W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F15:F16"/>
    <mergeCell ref="V13:V14"/>
    <mergeCell ref="W13:W14"/>
    <mergeCell ref="X13:X14"/>
    <mergeCell ref="Y13:Y14"/>
    <mergeCell ref="Z13:Z14"/>
    <mergeCell ref="AA13:AA14"/>
    <mergeCell ref="A13:A14"/>
    <mergeCell ref="B13:B14"/>
    <mergeCell ref="C13:C14"/>
    <mergeCell ref="D13:D14"/>
    <mergeCell ref="E13:E14"/>
    <mergeCell ref="F13:F14"/>
    <mergeCell ref="V11:V12"/>
    <mergeCell ref="W11:W12"/>
    <mergeCell ref="X11:X12"/>
    <mergeCell ref="Y11:Y12"/>
    <mergeCell ref="Z11:Z12"/>
    <mergeCell ref="AA11:AA12"/>
    <mergeCell ref="A11:A12"/>
    <mergeCell ref="B11:B12"/>
    <mergeCell ref="C11:C12"/>
    <mergeCell ref="D11:D12"/>
    <mergeCell ref="E11:E12"/>
    <mergeCell ref="F11:F12"/>
    <mergeCell ref="V9:V10"/>
    <mergeCell ref="W9:W10"/>
    <mergeCell ref="X9:X10"/>
    <mergeCell ref="Y9:Y10"/>
    <mergeCell ref="Z9:Z10"/>
    <mergeCell ref="AA9:AA10"/>
    <mergeCell ref="A9:A10"/>
    <mergeCell ref="B9:B10"/>
    <mergeCell ref="C9:C10"/>
    <mergeCell ref="D9:D10"/>
    <mergeCell ref="E9:E10"/>
    <mergeCell ref="F9:F10"/>
    <mergeCell ref="V7:V8"/>
    <mergeCell ref="W7:W8"/>
    <mergeCell ref="X7:X8"/>
    <mergeCell ref="Y7:Y8"/>
    <mergeCell ref="Z7:Z8"/>
    <mergeCell ref="AA7:AA8"/>
    <mergeCell ref="A7:A8"/>
    <mergeCell ref="B7:B8"/>
    <mergeCell ref="C7:C8"/>
    <mergeCell ref="D7:D8"/>
    <mergeCell ref="E7:E8"/>
    <mergeCell ref="F7:F8"/>
    <mergeCell ref="V5:V6"/>
    <mergeCell ref="W5:W6"/>
    <mergeCell ref="X5:X6"/>
    <mergeCell ref="Y5:Y6"/>
    <mergeCell ref="Z5:Z6"/>
    <mergeCell ref="AA5:AA6"/>
    <mergeCell ref="A5:A6"/>
    <mergeCell ref="B5:B6"/>
    <mergeCell ref="C5:C6"/>
    <mergeCell ref="D5:D6"/>
    <mergeCell ref="E5:E6"/>
    <mergeCell ref="F5:F6"/>
    <mergeCell ref="A1:A4"/>
    <mergeCell ref="B1:B2"/>
    <mergeCell ref="C1:C4"/>
    <mergeCell ref="D1:D4"/>
    <mergeCell ref="E1:E4"/>
    <mergeCell ref="F1:F4"/>
    <mergeCell ref="AA1:AA2"/>
    <mergeCell ref="B3:B4"/>
    <mergeCell ref="V3:V4"/>
    <mergeCell ref="W3:W4"/>
    <mergeCell ref="X3:X4"/>
    <mergeCell ref="Y3:Y4"/>
    <mergeCell ref="Z3:Z4"/>
    <mergeCell ref="AA3:AA4"/>
    <mergeCell ref="K1:Q2"/>
    <mergeCell ref="V1:V2"/>
    <mergeCell ref="W1:W2"/>
    <mergeCell ref="X1:X2"/>
    <mergeCell ref="Y1:Y2"/>
    <mergeCell ref="Z1:Z2"/>
  </mergeCells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="40" zoomScaleNormal="40" zoomScalePageLayoutView="40" workbookViewId="0">
      <selection sqref="A1:XFD1048576"/>
    </sheetView>
  </sheetViews>
  <sheetFormatPr baseColWidth="12" defaultColWidth="8.83203125" defaultRowHeight="32" x14ac:dyDescent="0"/>
  <cols>
    <col min="1" max="1" width="3" style="62" customWidth="1"/>
    <col min="2" max="2" width="5.33203125" style="63" hidden="1" customWidth="1"/>
    <col min="3" max="3" width="42" style="64" customWidth="1"/>
    <col min="4" max="4" width="2.1640625" style="63" bestFit="1" customWidth="1"/>
    <col min="5" max="5" width="17" style="65" customWidth="1"/>
    <col min="6" max="6" width="2.1640625" style="63" bestFit="1" customWidth="1"/>
    <col min="7" max="11" width="3.83203125" style="66" customWidth="1"/>
    <col min="12" max="12" width="2.83203125" style="66" customWidth="1"/>
    <col min="13" max="15" width="2.83203125" style="67" customWidth="1"/>
    <col min="16" max="16" width="2.83203125" style="66" customWidth="1"/>
    <col min="17" max="21" width="3.83203125" style="66" customWidth="1"/>
    <col min="22" max="22" width="42" style="64" customWidth="1"/>
    <col min="23" max="23" width="2.1640625" style="63" bestFit="1" customWidth="1"/>
    <col min="24" max="24" width="17" style="65" customWidth="1"/>
    <col min="25" max="25" width="2.1640625" style="63" bestFit="1" customWidth="1"/>
    <col min="26" max="26" width="5.33203125" style="63" hidden="1" customWidth="1"/>
    <col min="27" max="27" width="3" style="62" customWidth="1"/>
    <col min="28" max="16384" width="8.83203125" style="63"/>
  </cols>
  <sheetData>
    <row r="1" spans="1:27" s="4" customFormat="1" ht="26.25" customHeight="1" thickBot="1">
      <c r="A1" s="85">
        <v>1</v>
      </c>
      <c r="B1" s="87">
        <v>1</v>
      </c>
      <c r="C1" s="88" t="str">
        <f>VLOOKUP($B1,[1]元!$A$2:$D$65,3,0)</f>
        <v>末長 柚乃・岩堀 真子</v>
      </c>
      <c r="D1" s="89" t="s">
        <v>0</v>
      </c>
      <c r="E1" s="90" t="str">
        <f>VLOOKUP($B1,[1]元!$A$2:$D$65,2,0)</f>
        <v>小松原女</v>
      </c>
      <c r="F1" s="89" t="s">
        <v>1</v>
      </c>
      <c r="G1" s="1"/>
      <c r="H1" s="1"/>
      <c r="I1" s="1"/>
      <c r="J1" s="1"/>
      <c r="K1" s="93"/>
      <c r="L1" s="93"/>
      <c r="M1" s="93"/>
      <c r="N1" s="93"/>
      <c r="O1" s="93"/>
      <c r="P1" s="93"/>
      <c r="Q1" s="93"/>
      <c r="R1" s="2"/>
      <c r="S1" s="2"/>
      <c r="T1" s="2"/>
      <c r="U1" s="3">
        <v>2</v>
      </c>
      <c r="V1" s="88" t="str">
        <f>VLOOKUP($Z1,[1]元!$A$2:$D$65,3,0)</f>
        <v>高橋 愛佳・酒井 綾</v>
      </c>
      <c r="W1" s="89" t="s">
        <v>0</v>
      </c>
      <c r="X1" s="90" t="str">
        <f>VLOOKUP($Z1,[1]元!$A$2:$D$65,2,0)</f>
        <v>浦和商業</v>
      </c>
      <c r="Y1" s="89" t="s">
        <v>1</v>
      </c>
      <c r="Z1" s="87">
        <v>3</v>
      </c>
      <c r="AA1" s="85">
        <v>32</v>
      </c>
    </row>
    <row r="2" spans="1:27" s="4" customFormat="1" ht="26.25" customHeight="1" thickTop="1" thickBot="1">
      <c r="A2" s="85"/>
      <c r="B2" s="87"/>
      <c r="C2" s="88"/>
      <c r="D2" s="89"/>
      <c r="E2" s="90"/>
      <c r="F2" s="89"/>
      <c r="G2" s="5"/>
      <c r="H2" s="6">
        <v>2</v>
      </c>
      <c r="I2" s="1"/>
      <c r="J2" s="1"/>
      <c r="K2" s="93"/>
      <c r="L2" s="93"/>
      <c r="M2" s="93"/>
      <c r="N2" s="93"/>
      <c r="O2" s="93"/>
      <c r="P2" s="93"/>
      <c r="Q2" s="93"/>
      <c r="R2" s="2"/>
      <c r="S2" s="2"/>
      <c r="T2" s="41">
        <v>1</v>
      </c>
      <c r="U2" s="42">
        <v>16</v>
      </c>
      <c r="V2" s="88"/>
      <c r="W2" s="89"/>
      <c r="X2" s="90"/>
      <c r="Y2" s="89"/>
      <c r="Z2" s="87"/>
      <c r="AA2" s="85"/>
    </row>
    <row r="3" spans="1:27" s="4" customFormat="1" ht="26.25" customHeight="1" thickTop="1">
      <c r="A3" s="86"/>
      <c r="B3" s="87">
        <v>0</v>
      </c>
      <c r="C3" s="86"/>
      <c r="D3" s="87"/>
      <c r="E3" s="86"/>
      <c r="F3" s="87"/>
      <c r="G3" s="9"/>
      <c r="H3" s="10"/>
      <c r="I3" s="5"/>
      <c r="J3" s="1"/>
      <c r="K3" s="1"/>
      <c r="L3" s="1"/>
      <c r="M3" s="11"/>
      <c r="N3" s="11"/>
      <c r="O3" s="12"/>
      <c r="P3" s="2"/>
      <c r="Q3" s="2"/>
      <c r="R3" s="2"/>
      <c r="S3" s="13"/>
      <c r="T3" s="14"/>
      <c r="U3" s="45"/>
      <c r="V3" s="91" t="str">
        <f>VLOOKUP($Z3,[1]元!$A$2:$D$65,3,0)</f>
        <v>益子 春乃・大島 愛菜</v>
      </c>
      <c r="W3" s="89" t="s">
        <v>0</v>
      </c>
      <c r="X3" s="92" t="str">
        <f>VLOOKUP($Z3,[1]元!$A$2:$D$65,2,0)</f>
        <v>和光国際</v>
      </c>
      <c r="Y3" s="89" t="s">
        <v>1</v>
      </c>
      <c r="Z3" s="87">
        <v>62</v>
      </c>
      <c r="AA3" s="86">
        <v>33</v>
      </c>
    </row>
    <row r="4" spans="1:27" s="4" customFormat="1" ht="26.25" customHeight="1" thickBot="1">
      <c r="A4" s="86"/>
      <c r="B4" s="87"/>
      <c r="C4" s="86"/>
      <c r="D4" s="87"/>
      <c r="E4" s="86"/>
      <c r="F4" s="87"/>
      <c r="G4" s="1"/>
      <c r="H4" s="16">
        <v>32</v>
      </c>
      <c r="I4" s="17">
        <v>2</v>
      </c>
      <c r="J4" s="1"/>
      <c r="K4" s="1"/>
      <c r="L4" s="1"/>
      <c r="M4" s="11"/>
      <c r="N4" s="11"/>
      <c r="O4" s="12"/>
      <c r="P4" s="2"/>
      <c r="Q4" s="2"/>
      <c r="R4" s="2"/>
      <c r="S4" s="7">
        <v>2</v>
      </c>
      <c r="T4" s="18">
        <v>40</v>
      </c>
      <c r="U4" s="19">
        <v>0</v>
      </c>
      <c r="V4" s="91"/>
      <c r="W4" s="89"/>
      <c r="X4" s="92"/>
      <c r="Y4" s="89"/>
      <c r="Z4" s="87"/>
      <c r="AA4" s="86"/>
    </row>
    <row r="5" spans="1:27" s="4" customFormat="1" ht="26.25" customHeight="1" thickTop="1" thickBot="1">
      <c r="A5" s="85">
        <v>2</v>
      </c>
      <c r="B5" s="87">
        <v>33</v>
      </c>
      <c r="C5" s="88" t="str">
        <f>VLOOKUP($B5,[1]元!$A$2:$D$65,3,0)</f>
        <v>中之薗 梨央・佐藤 萌香</v>
      </c>
      <c r="D5" s="89" t="s">
        <v>0</v>
      </c>
      <c r="E5" s="90" t="str">
        <f>VLOOKUP($B5,[1]元!$A$2:$D$65,2,0)</f>
        <v>大宮光陵</v>
      </c>
      <c r="F5" s="89" t="s">
        <v>1</v>
      </c>
      <c r="G5" s="20">
        <v>2</v>
      </c>
      <c r="H5" s="21"/>
      <c r="I5" s="22"/>
      <c r="J5" s="5"/>
      <c r="K5" s="1"/>
      <c r="L5" s="1"/>
      <c r="M5" s="11"/>
      <c r="N5" s="11"/>
      <c r="O5" s="12"/>
      <c r="P5" s="2"/>
      <c r="Q5" s="2"/>
      <c r="R5" s="2"/>
      <c r="S5" s="23"/>
      <c r="T5" s="24"/>
      <c r="U5" s="3">
        <v>1</v>
      </c>
      <c r="V5" s="88" t="str">
        <f>VLOOKUP($Z5,[1]元!$A$2:$D$65,3,0)</f>
        <v>小林 夏音・白塚 美月</v>
      </c>
      <c r="W5" s="89" t="s">
        <v>0</v>
      </c>
      <c r="X5" s="90" t="str">
        <f>VLOOKUP($Z5,[1]元!$A$2:$D$65,2,0)</f>
        <v>蕨</v>
      </c>
      <c r="Y5" s="89" t="s">
        <v>1</v>
      </c>
      <c r="Z5" s="87">
        <v>35</v>
      </c>
      <c r="AA5" s="85">
        <v>34</v>
      </c>
    </row>
    <row r="6" spans="1:27" s="4" customFormat="1" ht="26.25" customHeight="1" thickTop="1" thickBot="1">
      <c r="A6" s="85"/>
      <c r="B6" s="87"/>
      <c r="C6" s="88"/>
      <c r="D6" s="89"/>
      <c r="E6" s="90"/>
      <c r="F6" s="89"/>
      <c r="G6" s="25">
        <v>1</v>
      </c>
      <c r="H6" s="26"/>
      <c r="I6" s="27"/>
      <c r="J6" s="5"/>
      <c r="K6" s="1"/>
      <c r="L6" s="1"/>
      <c r="M6" s="11"/>
      <c r="N6" s="11"/>
      <c r="O6" s="12"/>
      <c r="P6" s="2"/>
      <c r="Q6" s="2"/>
      <c r="R6" s="2"/>
      <c r="S6" s="24"/>
      <c r="T6" s="28"/>
      <c r="U6" s="8">
        <v>17</v>
      </c>
      <c r="V6" s="88"/>
      <c r="W6" s="89"/>
      <c r="X6" s="90"/>
      <c r="Y6" s="89"/>
      <c r="Z6" s="87"/>
      <c r="AA6" s="85"/>
    </row>
    <row r="7" spans="1:27" s="4" customFormat="1" ht="26.25" customHeight="1" thickTop="1" thickBot="1">
      <c r="A7" s="85">
        <v>3</v>
      </c>
      <c r="B7" s="87">
        <v>32</v>
      </c>
      <c r="C7" s="88" t="str">
        <f>VLOOKUP($B7,[1]元!$A$2:$D$65,3,0)</f>
        <v>菊池 真衣・山内 菜緒</v>
      </c>
      <c r="D7" s="89" t="s">
        <v>0</v>
      </c>
      <c r="E7" s="90" t="str">
        <f>VLOOKUP($B7,[1]元!$A$2:$D$65,2,0)</f>
        <v>坂戸西</v>
      </c>
      <c r="F7" s="89" t="s">
        <v>1</v>
      </c>
      <c r="G7" s="29"/>
      <c r="H7" s="30">
        <v>0</v>
      </c>
      <c r="I7" s="31"/>
      <c r="J7" s="5"/>
      <c r="K7" s="1"/>
      <c r="L7" s="1"/>
      <c r="M7" s="11"/>
      <c r="N7" s="11"/>
      <c r="O7" s="12"/>
      <c r="P7" s="2"/>
      <c r="Q7" s="2"/>
      <c r="R7" s="2"/>
      <c r="S7" s="24"/>
      <c r="T7" s="32">
        <v>2</v>
      </c>
      <c r="U7" s="15"/>
      <c r="V7" s="88" t="str">
        <f>VLOOKUP($Z7,[1]元!$A$2:$D$65,3,0)</f>
        <v>宮沢 優子・野沢 美紀</v>
      </c>
      <c r="W7" s="89" t="s">
        <v>0</v>
      </c>
      <c r="X7" s="90" t="str">
        <f>VLOOKUP($Z7,[1]元!$A$2:$D$65,2,0)</f>
        <v>草加</v>
      </c>
      <c r="Y7" s="89" t="s">
        <v>1</v>
      </c>
      <c r="Z7" s="87">
        <v>30</v>
      </c>
      <c r="AA7" s="85">
        <v>35</v>
      </c>
    </row>
    <row r="8" spans="1:27" s="4" customFormat="1" ht="26.25" customHeight="1" thickTop="1" thickBot="1">
      <c r="A8" s="85"/>
      <c r="B8" s="87"/>
      <c r="C8" s="88"/>
      <c r="D8" s="89"/>
      <c r="E8" s="90"/>
      <c r="F8" s="89"/>
      <c r="G8" s="33">
        <v>0</v>
      </c>
      <c r="H8" s="1"/>
      <c r="I8" s="16">
        <v>48</v>
      </c>
      <c r="J8" s="17">
        <v>0</v>
      </c>
      <c r="K8" s="1"/>
      <c r="L8" s="1"/>
      <c r="M8" s="11"/>
      <c r="N8" s="11"/>
      <c r="O8" s="12"/>
      <c r="P8" s="2"/>
      <c r="Q8" s="2"/>
      <c r="R8" s="41">
        <v>0</v>
      </c>
      <c r="S8" s="34">
        <v>52</v>
      </c>
      <c r="T8" s="2"/>
      <c r="U8" s="19">
        <v>2</v>
      </c>
      <c r="V8" s="88"/>
      <c r="W8" s="89"/>
      <c r="X8" s="90"/>
      <c r="Y8" s="89"/>
      <c r="Z8" s="87"/>
      <c r="AA8" s="85"/>
    </row>
    <row r="9" spans="1:27" s="4" customFormat="1" ht="26.25" customHeight="1" thickTop="1" thickBot="1">
      <c r="A9" s="85">
        <v>4</v>
      </c>
      <c r="B9" s="87">
        <v>17</v>
      </c>
      <c r="C9" s="88" t="str">
        <f>VLOOKUP($B9,[1]元!$A$2:$D$65,3,0)</f>
        <v>福田 悠希・佐藤 舞弥</v>
      </c>
      <c r="D9" s="89" t="s">
        <v>0</v>
      </c>
      <c r="E9" s="90" t="str">
        <f>VLOOKUP($B9,[1]元!$A$2:$D$65,2,0)</f>
        <v>草加東</v>
      </c>
      <c r="F9" s="89" t="s">
        <v>1</v>
      </c>
      <c r="G9" s="20">
        <v>2</v>
      </c>
      <c r="H9" s="1"/>
      <c r="I9" s="21"/>
      <c r="J9" s="35"/>
      <c r="K9" s="36"/>
      <c r="L9" s="1"/>
      <c r="M9" s="11"/>
      <c r="N9" s="11"/>
      <c r="O9" s="12"/>
      <c r="P9" s="2"/>
      <c r="Q9" s="2"/>
      <c r="R9" s="14"/>
      <c r="S9" s="37"/>
      <c r="T9" s="2"/>
      <c r="U9" s="3">
        <v>0</v>
      </c>
      <c r="V9" s="88" t="str">
        <f>VLOOKUP($Z9,[1]元!$A$2:$D$65,3,0)</f>
        <v>髙原 優実・齊川 京花</v>
      </c>
      <c r="W9" s="89" t="s">
        <v>0</v>
      </c>
      <c r="X9" s="90" t="str">
        <f>VLOOKUP($Z9,[1]元!$A$2:$D$65,2,0)</f>
        <v>大宮開成</v>
      </c>
      <c r="Y9" s="89" t="s">
        <v>1</v>
      </c>
      <c r="Z9" s="87">
        <v>19</v>
      </c>
      <c r="AA9" s="85">
        <v>36</v>
      </c>
    </row>
    <row r="10" spans="1:27" s="4" customFormat="1" ht="26.25" customHeight="1" thickTop="1" thickBot="1">
      <c r="A10" s="85"/>
      <c r="B10" s="87"/>
      <c r="C10" s="88"/>
      <c r="D10" s="89"/>
      <c r="E10" s="90"/>
      <c r="F10" s="89"/>
      <c r="G10" s="25">
        <v>2</v>
      </c>
      <c r="H10" s="17">
        <v>0</v>
      </c>
      <c r="I10" s="21"/>
      <c r="J10" s="40"/>
      <c r="K10" s="36"/>
      <c r="L10" s="1"/>
      <c r="M10" s="11"/>
      <c r="N10" s="11"/>
      <c r="O10" s="12"/>
      <c r="P10" s="2"/>
      <c r="Q10" s="2"/>
      <c r="R10" s="37"/>
      <c r="S10" s="37"/>
      <c r="T10" s="7">
        <v>2</v>
      </c>
      <c r="U10" s="8">
        <v>18</v>
      </c>
      <c r="V10" s="88"/>
      <c r="W10" s="89"/>
      <c r="X10" s="90"/>
      <c r="Y10" s="89"/>
      <c r="Z10" s="87"/>
      <c r="AA10" s="85"/>
    </row>
    <row r="11" spans="1:27" s="4" customFormat="1" ht="26.25" customHeight="1" thickTop="1" thickBot="1">
      <c r="A11" s="86">
        <v>5</v>
      </c>
      <c r="B11" s="87">
        <v>48</v>
      </c>
      <c r="C11" s="91" t="str">
        <f>VLOOKUP($B11,[1]元!$A$2:$D$65,3,0)</f>
        <v>原田  美優・新居  愛美</v>
      </c>
      <c r="D11" s="89" t="s">
        <v>0</v>
      </c>
      <c r="E11" s="92" t="str">
        <f>VLOOKUP($B11,[1]元!$A$2:$D$65,2,0)</f>
        <v>浦和南</v>
      </c>
      <c r="F11" s="89" t="s">
        <v>1</v>
      </c>
      <c r="G11" s="29"/>
      <c r="H11" s="35"/>
      <c r="I11" s="40"/>
      <c r="J11" s="40"/>
      <c r="K11" s="36"/>
      <c r="L11" s="1"/>
      <c r="M11" s="11"/>
      <c r="N11" s="11"/>
      <c r="O11" s="12"/>
      <c r="P11" s="2"/>
      <c r="Q11" s="2"/>
      <c r="R11" s="37"/>
      <c r="S11" s="37"/>
      <c r="T11" s="23"/>
      <c r="U11" s="15"/>
      <c r="V11" s="91" t="str">
        <f>VLOOKUP($Z11,[1]元!$A$2:$D$65,3,0)</f>
        <v>木村優希・張ハヨン</v>
      </c>
      <c r="W11" s="89" t="s">
        <v>0</v>
      </c>
      <c r="X11" s="92" t="str">
        <f>VLOOKUP($Z11,[1]元!$A$2:$D$65,2,0)</f>
        <v>越谷北</v>
      </c>
      <c r="Y11" s="89" t="s">
        <v>1</v>
      </c>
      <c r="Z11" s="87">
        <v>46</v>
      </c>
      <c r="AA11" s="86">
        <v>37</v>
      </c>
    </row>
    <row r="12" spans="1:27" s="4" customFormat="1" ht="26.25" customHeight="1" thickTop="1" thickBot="1">
      <c r="A12" s="86"/>
      <c r="B12" s="87"/>
      <c r="C12" s="91"/>
      <c r="D12" s="89"/>
      <c r="E12" s="92"/>
      <c r="F12" s="89"/>
      <c r="G12" s="33">
        <v>0</v>
      </c>
      <c r="H12" s="57">
        <v>33</v>
      </c>
      <c r="I12" s="48"/>
      <c r="J12" s="40"/>
      <c r="K12" s="36"/>
      <c r="L12" s="1"/>
      <c r="M12" s="11"/>
      <c r="N12" s="11"/>
      <c r="O12" s="12"/>
      <c r="P12" s="2"/>
      <c r="Q12" s="2"/>
      <c r="R12" s="37"/>
      <c r="S12" s="73"/>
      <c r="T12" s="34">
        <v>41</v>
      </c>
      <c r="U12" s="19">
        <v>2</v>
      </c>
      <c r="V12" s="91"/>
      <c r="W12" s="89"/>
      <c r="X12" s="92"/>
      <c r="Y12" s="89"/>
      <c r="Z12" s="87"/>
      <c r="AA12" s="86"/>
    </row>
    <row r="13" spans="1:27" s="4" customFormat="1" ht="26.25" customHeight="1" thickTop="1">
      <c r="A13" s="85">
        <v>6</v>
      </c>
      <c r="B13" s="87">
        <v>49</v>
      </c>
      <c r="C13" s="88" t="str">
        <f>VLOOKUP($B13,[1]元!$A$2:$D$65,3,0)</f>
        <v>水木 萌菜・望月 舞衣</v>
      </c>
      <c r="D13" s="89" t="s">
        <v>0</v>
      </c>
      <c r="E13" s="90" t="str">
        <f>VLOOKUP($B13,[1]元!$A$2:$D$65,2,0)</f>
        <v>川口北</v>
      </c>
      <c r="F13" s="89" t="s">
        <v>1</v>
      </c>
      <c r="G13" s="20">
        <v>0</v>
      </c>
      <c r="H13" s="31"/>
      <c r="I13" s="47">
        <v>0</v>
      </c>
      <c r="J13" s="21"/>
      <c r="K13" s="36"/>
      <c r="L13" s="1"/>
      <c r="M13" s="11"/>
      <c r="N13" s="11"/>
      <c r="O13" s="12"/>
      <c r="P13" s="2"/>
      <c r="Q13" s="2"/>
      <c r="R13" s="37"/>
      <c r="S13" s="60">
        <v>0</v>
      </c>
      <c r="T13" s="37"/>
      <c r="U13" s="3">
        <v>0</v>
      </c>
      <c r="V13" s="88" t="str">
        <f>VLOOKUP($Z13,[1]元!$A$2:$D$65,3,0)</f>
        <v>下田 菜保子・藤井 南帆</v>
      </c>
      <c r="W13" s="89" t="s">
        <v>0</v>
      </c>
      <c r="X13" s="90" t="str">
        <f>VLOOKUP($Z13,[1]元!$A$2:$D$65,2,0)</f>
        <v>坂戸西</v>
      </c>
      <c r="Y13" s="89" t="s">
        <v>1</v>
      </c>
      <c r="Z13" s="87">
        <v>51</v>
      </c>
      <c r="AA13" s="85">
        <v>38</v>
      </c>
    </row>
    <row r="14" spans="1:27" s="4" customFormat="1" ht="26.25" customHeight="1" thickBot="1">
      <c r="A14" s="85"/>
      <c r="B14" s="87"/>
      <c r="C14" s="88"/>
      <c r="D14" s="89"/>
      <c r="E14" s="90"/>
      <c r="F14" s="89"/>
      <c r="G14" s="38">
        <v>3</v>
      </c>
      <c r="H14" s="59"/>
      <c r="I14" s="5"/>
      <c r="J14" s="21"/>
      <c r="K14" s="36"/>
      <c r="L14" s="1"/>
      <c r="M14" s="11"/>
      <c r="N14" s="11"/>
      <c r="O14" s="12"/>
      <c r="P14" s="2"/>
      <c r="Q14" s="2"/>
      <c r="R14" s="37"/>
      <c r="S14" s="13"/>
      <c r="T14" s="46"/>
      <c r="U14" s="8">
        <v>19</v>
      </c>
      <c r="V14" s="88"/>
      <c r="W14" s="89"/>
      <c r="X14" s="90"/>
      <c r="Y14" s="89"/>
      <c r="Z14" s="87"/>
      <c r="AA14" s="85"/>
    </row>
    <row r="15" spans="1:27" s="4" customFormat="1" ht="26.25" customHeight="1" thickTop="1" thickBot="1">
      <c r="A15" s="86">
        <v>7</v>
      </c>
      <c r="B15" s="87">
        <v>16</v>
      </c>
      <c r="C15" s="91" t="str">
        <f>VLOOKUP($B15,[1]元!$A$2:$D$65,3,0)</f>
        <v>小船 友里江・大島 彩香</v>
      </c>
      <c r="D15" s="89" t="s">
        <v>0</v>
      </c>
      <c r="E15" s="92" t="str">
        <f>VLOOKUP($B15,[1]元!$A$2:$D$65,2,0)</f>
        <v>久喜</v>
      </c>
      <c r="F15" s="89" t="s">
        <v>1</v>
      </c>
      <c r="G15" s="43"/>
      <c r="H15" s="47">
        <v>2</v>
      </c>
      <c r="I15" s="1"/>
      <c r="J15" s="21"/>
      <c r="K15" s="36"/>
      <c r="L15" s="1"/>
      <c r="M15" s="11"/>
      <c r="N15" s="11"/>
      <c r="O15" s="12"/>
      <c r="P15" s="2"/>
      <c r="Q15" s="2"/>
      <c r="R15" s="37"/>
      <c r="S15" s="2"/>
      <c r="T15" s="32">
        <v>1</v>
      </c>
      <c r="U15" s="15"/>
      <c r="V15" s="91" t="str">
        <f>VLOOKUP($Z15,[1]元!$A$2:$D$65,3,0)</f>
        <v>新保 瑛瑠夏・上原 万里奈</v>
      </c>
      <c r="W15" s="89" t="s">
        <v>0</v>
      </c>
      <c r="X15" s="92" t="str">
        <f>VLOOKUP($Z15,[1]元!$A$2:$D$65,2,0)</f>
        <v>大宮北</v>
      </c>
      <c r="Y15" s="89" t="s">
        <v>1</v>
      </c>
      <c r="Z15" s="87">
        <v>14</v>
      </c>
      <c r="AA15" s="86">
        <v>39</v>
      </c>
    </row>
    <row r="16" spans="1:27" s="4" customFormat="1" ht="26.25" customHeight="1" thickTop="1" thickBot="1">
      <c r="A16" s="86"/>
      <c r="B16" s="87"/>
      <c r="C16" s="91"/>
      <c r="D16" s="89"/>
      <c r="E16" s="92"/>
      <c r="F16" s="89"/>
      <c r="G16" s="33">
        <v>2</v>
      </c>
      <c r="H16" s="1"/>
      <c r="I16" s="1"/>
      <c r="J16" s="57">
        <v>56</v>
      </c>
      <c r="K16" s="39">
        <v>2</v>
      </c>
      <c r="L16" s="1"/>
      <c r="M16" s="11"/>
      <c r="N16" s="11"/>
      <c r="O16" s="12"/>
      <c r="P16" s="2"/>
      <c r="Q16" s="7">
        <v>0</v>
      </c>
      <c r="R16" s="18">
        <v>58</v>
      </c>
      <c r="S16" s="2"/>
      <c r="T16" s="2"/>
      <c r="U16" s="19">
        <v>2</v>
      </c>
      <c r="V16" s="91"/>
      <c r="W16" s="89"/>
      <c r="X16" s="92"/>
      <c r="Y16" s="89"/>
      <c r="Z16" s="87"/>
      <c r="AA16" s="86"/>
    </row>
    <row r="17" spans="1:27" s="4" customFormat="1" ht="26.25" customHeight="1" thickTop="1" thickBot="1">
      <c r="A17" s="85">
        <v>8</v>
      </c>
      <c r="B17" s="87">
        <v>9</v>
      </c>
      <c r="C17" s="88" t="str">
        <f>VLOOKUP($B17,[1]元!$A$2:$D$65,3,0)</f>
        <v>大髙 泉・伊藤 杏珠</v>
      </c>
      <c r="D17" s="89" t="s">
        <v>0</v>
      </c>
      <c r="E17" s="90" t="str">
        <f>VLOOKUP($B17,[1]元!$A$2:$D$65,2,0)</f>
        <v>県立川口</v>
      </c>
      <c r="F17" s="89" t="s">
        <v>1</v>
      </c>
      <c r="G17" s="20">
        <v>1</v>
      </c>
      <c r="H17" s="1"/>
      <c r="I17" s="1"/>
      <c r="J17" s="31"/>
      <c r="K17" s="10"/>
      <c r="L17" s="5"/>
      <c r="M17" s="11"/>
      <c r="N17" s="11"/>
      <c r="O17" s="12"/>
      <c r="P17" s="49"/>
      <c r="Q17" s="14"/>
      <c r="R17" s="24"/>
      <c r="S17" s="2"/>
      <c r="T17" s="2"/>
      <c r="U17" s="3">
        <v>2</v>
      </c>
      <c r="V17" s="88" t="str">
        <f>VLOOKUP($Z17,[1]元!$A$2:$D$65,3,0)</f>
        <v>若江 姫花・板倉 梨佳</v>
      </c>
      <c r="W17" s="89" t="s">
        <v>0</v>
      </c>
      <c r="X17" s="90" t="str">
        <f>VLOOKUP($Z17,[1]元!$A$2:$D$65,2,0)</f>
        <v>川越西</v>
      </c>
      <c r="Y17" s="89" t="s">
        <v>1</v>
      </c>
      <c r="Z17" s="87">
        <v>11</v>
      </c>
      <c r="AA17" s="85">
        <v>40</v>
      </c>
    </row>
    <row r="18" spans="1:27" s="4" customFormat="1" ht="26.25" customHeight="1" thickTop="1" thickBot="1">
      <c r="A18" s="85"/>
      <c r="B18" s="87"/>
      <c r="C18" s="88"/>
      <c r="D18" s="89"/>
      <c r="E18" s="90"/>
      <c r="F18" s="89"/>
      <c r="G18" s="38">
        <v>4</v>
      </c>
      <c r="H18" s="39">
        <v>1</v>
      </c>
      <c r="I18" s="1"/>
      <c r="J18" s="31"/>
      <c r="K18" s="31"/>
      <c r="L18" s="5"/>
      <c r="M18" s="11"/>
      <c r="N18" s="11"/>
      <c r="O18" s="12"/>
      <c r="P18" s="49"/>
      <c r="Q18" s="37"/>
      <c r="R18" s="24"/>
      <c r="S18" s="2"/>
      <c r="T18" s="41">
        <v>1</v>
      </c>
      <c r="U18" s="42">
        <v>20</v>
      </c>
      <c r="V18" s="88"/>
      <c r="W18" s="89"/>
      <c r="X18" s="90"/>
      <c r="Y18" s="89"/>
      <c r="Z18" s="87"/>
      <c r="AA18" s="85"/>
    </row>
    <row r="19" spans="1:27" s="4" customFormat="1" ht="26.25" customHeight="1" thickTop="1" thickBot="1">
      <c r="A19" s="86">
        <v>9</v>
      </c>
      <c r="B19" s="87">
        <v>56</v>
      </c>
      <c r="C19" s="91" t="str">
        <f>VLOOKUP($B19,[1]元!$A$2:$D$65,3,0)</f>
        <v>田澤 花梨・田島 忍</v>
      </c>
      <c r="D19" s="87" t="s">
        <v>0</v>
      </c>
      <c r="E19" s="92" t="str">
        <f>VLOOKUP($B19,[1]元!$A$2:$D$65,2,0)</f>
        <v>川越女子</v>
      </c>
      <c r="F19" s="89" t="s">
        <v>1</v>
      </c>
      <c r="G19" s="43"/>
      <c r="H19" s="56"/>
      <c r="I19" s="36"/>
      <c r="J19" s="31"/>
      <c r="K19" s="31"/>
      <c r="L19" s="5"/>
      <c r="M19" s="11"/>
      <c r="N19" s="11"/>
      <c r="O19" s="12"/>
      <c r="P19" s="2"/>
      <c r="Q19" s="37"/>
      <c r="R19" s="24"/>
      <c r="S19" s="13"/>
      <c r="T19" s="14"/>
      <c r="U19" s="45"/>
      <c r="V19" s="91" t="str">
        <f>VLOOKUP($Z19,[1]元!$A$2:$D$65,3,0)</f>
        <v>加藤 菜央・福冨 彩香</v>
      </c>
      <c r="W19" s="89" t="s">
        <v>0</v>
      </c>
      <c r="X19" s="92" t="str">
        <f>VLOOKUP($Z19,[1]元!$A$2:$D$65,2,0)</f>
        <v>伊奈学園</v>
      </c>
      <c r="Y19" s="89" t="s">
        <v>1</v>
      </c>
      <c r="Z19" s="87">
        <v>54</v>
      </c>
      <c r="AA19" s="86">
        <v>41</v>
      </c>
    </row>
    <row r="20" spans="1:27" s="4" customFormat="1" ht="26.25" customHeight="1" thickTop="1" thickBot="1">
      <c r="A20" s="86"/>
      <c r="B20" s="87"/>
      <c r="C20" s="91"/>
      <c r="D20" s="87"/>
      <c r="E20" s="92"/>
      <c r="F20" s="89"/>
      <c r="G20" s="33">
        <v>2</v>
      </c>
      <c r="H20" s="57">
        <v>34</v>
      </c>
      <c r="I20" s="39">
        <v>0</v>
      </c>
      <c r="J20" s="31"/>
      <c r="K20" s="31"/>
      <c r="L20" s="5"/>
      <c r="M20" s="11"/>
      <c r="N20" s="11"/>
      <c r="O20" s="12"/>
      <c r="P20" s="2"/>
      <c r="Q20" s="37"/>
      <c r="R20" s="24"/>
      <c r="S20" s="7">
        <v>0</v>
      </c>
      <c r="T20" s="18">
        <v>42</v>
      </c>
      <c r="U20" s="19">
        <v>0</v>
      </c>
      <c r="V20" s="91"/>
      <c r="W20" s="89"/>
      <c r="X20" s="92"/>
      <c r="Y20" s="89"/>
      <c r="Z20" s="87"/>
      <c r="AA20" s="86"/>
    </row>
    <row r="21" spans="1:27" s="4" customFormat="1" ht="26.25" customHeight="1" thickTop="1" thickBot="1">
      <c r="A21" s="85">
        <v>10</v>
      </c>
      <c r="B21" s="87">
        <v>41</v>
      </c>
      <c r="C21" s="88" t="str">
        <f>VLOOKUP($B21,[1]元!$A$2:$D$65,3,0)</f>
        <v>中村 清美・福島 綾音</v>
      </c>
      <c r="D21" s="89" t="s">
        <v>0</v>
      </c>
      <c r="E21" s="90" t="str">
        <f>VLOOKUP($B21,[1]元!$A$2:$D$65,2,0)</f>
        <v>熊谷女子</v>
      </c>
      <c r="F21" s="89" t="s">
        <v>1</v>
      </c>
      <c r="G21" s="20">
        <v>0</v>
      </c>
      <c r="H21" s="31"/>
      <c r="I21" s="56"/>
      <c r="J21" s="27"/>
      <c r="K21" s="31"/>
      <c r="L21" s="5"/>
      <c r="M21" s="11"/>
      <c r="N21" s="11"/>
      <c r="O21" s="12"/>
      <c r="P21" s="2"/>
      <c r="Q21" s="37"/>
      <c r="R21" s="24"/>
      <c r="S21" s="14"/>
      <c r="T21" s="24"/>
      <c r="U21" s="3">
        <v>2</v>
      </c>
      <c r="V21" s="88" t="str">
        <f>VLOOKUP($Z21,[1]元!$A$2:$D$65,3,0)</f>
        <v>宮澤里菜子・穴山 萌恵</v>
      </c>
      <c r="W21" s="89" t="s">
        <v>0</v>
      </c>
      <c r="X21" s="90" t="str">
        <f>VLOOKUP($Z21,[1]元!$A$2:$D$65,2,0)</f>
        <v>朝霞</v>
      </c>
      <c r="Y21" s="89" t="s">
        <v>1</v>
      </c>
      <c r="Z21" s="87">
        <v>43</v>
      </c>
      <c r="AA21" s="85">
        <v>42</v>
      </c>
    </row>
    <row r="22" spans="1:27" s="4" customFormat="1" ht="26.25" customHeight="1" thickTop="1" thickBot="1">
      <c r="A22" s="85"/>
      <c r="B22" s="87"/>
      <c r="C22" s="88"/>
      <c r="D22" s="89"/>
      <c r="E22" s="90"/>
      <c r="F22" s="89"/>
      <c r="G22" s="38">
        <v>5</v>
      </c>
      <c r="H22" s="59"/>
      <c r="I22" s="21"/>
      <c r="J22" s="27"/>
      <c r="K22" s="31"/>
      <c r="L22" s="5"/>
      <c r="M22" s="11"/>
      <c r="N22" s="11"/>
      <c r="O22" s="12"/>
      <c r="P22" s="2"/>
      <c r="Q22" s="37"/>
      <c r="R22" s="24"/>
      <c r="S22" s="37"/>
      <c r="T22" s="50"/>
      <c r="U22" s="42">
        <v>21</v>
      </c>
      <c r="V22" s="88"/>
      <c r="W22" s="89"/>
      <c r="X22" s="90"/>
      <c r="Y22" s="89"/>
      <c r="Z22" s="87"/>
      <c r="AA22" s="85"/>
    </row>
    <row r="23" spans="1:27" s="4" customFormat="1" ht="26.25" customHeight="1" thickTop="1" thickBot="1">
      <c r="A23" s="85">
        <v>11</v>
      </c>
      <c r="B23" s="87">
        <v>24</v>
      </c>
      <c r="C23" s="88" t="str">
        <f>VLOOKUP($B23,[1]元!$A$2:$D$65,3,0)</f>
        <v>大久保  玲奈・中西  瑠菜</v>
      </c>
      <c r="D23" s="89" t="s">
        <v>0</v>
      </c>
      <c r="E23" s="90" t="str">
        <f>VLOOKUP($B23,[1]元!$A$2:$D$65,2,0)</f>
        <v>伊奈学園</v>
      </c>
      <c r="F23" s="89" t="s">
        <v>1</v>
      </c>
      <c r="G23" s="43"/>
      <c r="H23" s="47">
        <v>2</v>
      </c>
      <c r="I23" s="21"/>
      <c r="J23" s="27"/>
      <c r="K23" s="31"/>
      <c r="L23" s="5"/>
      <c r="M23" s="11"/>
      <c r="N23" s="11"/>
      <c r="O23" s="12"/>
      <c r="P23" s="2"/>
      <c r="Q23" s="37"/>
      <c r="R23" s="24"/>
      <c r="S23" s="37"/>
      <c r="T23" s="32">
        <v>2</v>
      </c>
      <c r="U23" s="45"/>
      <c r="V23" s="88" t="str">
        <f>VLOOKUP($Z23,[1]元!$A$2:$D$65,3,0)</f>
        <v>樋口玲也・高野明日香</v>
      </c>
      <c r="W23" s="89" t="s">
        <v>0</v>
      </c>
      <c r="X23" s="90" t="str">
        <f>VLOOKUP($Z23,[1]元!$A$2:$D$65,2,0)</f>
        <v>鳩ヶ谷</v>
      </c>
      <c r="Y23" s="89" t="s">
        <v>1</v>
      </c>
      <c r="Z23" s="87">
        <v>22</v>
      </c>
      <c r="AA23" s="85">
        <v>43</v>
      </c>
    </row>
    <row r="24" spans="1:27" s="4" customFormat="1" ht="26.25" customHeight="1" thickTop="1" thickBot="1">
      <c r="A24" s="85"/>
      <c r="B24" s="87"/>
      <c r="C24" s="88"/>
      <c r="D24" s="89"/>
      <c r="E24" s="90"/>
      <c r="F24" s="89"/>
      <c r="G24" s="33">
        <v>2</v>
      </c>
      <c r="H24" s="1"/>
      <c r="I24" s="57">
        <v>49</v>
      </c>
      <c r="J24" s="59"/>
      <c r="K24" s="31"/>
      <c r="L24" s="5"/>
      <c r="M24" s="11"/>
      <c r="N24" s="11"/>
      <c r="O24" s="12"/>
      <c r="P24" s="2"/>
      <c r="Q24" s="37"/>
      <c r="R24" s="28"/>
      <c r="S24" s="18">
        <v>53</v>
      </c>
      <c r="T24" s="2"/>
      <c r="U24" s="19">
        <v>0</v>
      </c>
      <c r="V24" s="88"/>
      <c r="W24" s="89"/>
      <c r="X24" s="90"/>
      <c r="Y24" s="89"/>
      <c r="Z24" s="87"/>
      <c r="AA24" s="85"/>
    </row>
    <row r="25" spans="1:27" s="4" customFormat="1" ht="26.25" customHeight="1" thickTop="1" thickBot="1">
      <c r="A25" s="85">
        <v>12</v>
      </c>
      <c r="B25" s="87">
        <v>25</v>
      </c>
      <c r="C25" s="88" t="str">
        <f>VLOOKUP($B25,[1]元!$A$2:$D$65,3,0)</f>
        <v>田中 双葉・小川 麗</v>
      </c>
      <c r="D25" s="89" t="s">
        <v>0</v>
      </c>
      <c r="E25" s="90" t="str">
        <f>VLOOKUP($B25,[1]元!$A$2:$D$65,2,0)</f>
        <v>久喜北陽</v>
      </c>
      <c r="F25" s="89" t="s">
        <v>1</v>
      </c>
      <c r="G25" s="20">
        <v>2</v>
      </c>
      <c r="H25" s="1"/>
      <c r="I25" s="31"/>
      <c r="J25" s="47">
        <v>2</v>
      </c>
      <c r="K25" s="31"/>
      <c r="L25" s="5"/>
      <c r="M25" s="11"/>
      <c r="N25" s="11"/>
      <c r="O25" s="12"/>
      <c r="P25" s="2"/>
      <c r="Q25" s="37"/>
      <c r="R25" s="19">
        <v>2</v>
      </c>
      <c r="S25" s="24"/>
      <c r="T25" s="2"/>
      <c r="U25" s="3">
        <v>2</v>
      </c>
      <c r="V25" s="88" t="str">
        <f>VLOOKUP($Z25,[1]元!$A$2:$D$65,3,0)</f>
        <v>尾崎 七風・保坂  誓</v>
      </c>
      <c r="W25" s="89" t="s">
        <v>0</v>
      </c>
      <c r="X25" s="90" t="str">
        <f>VLOOKUP($Z25,[1]元!$A$2:$D$65,2,0)</f>
        <v>越ヶ谷</v>
      </c>
      <c r="Y25" s="89" t="s">
        <v>1</v>
      </c>
      <c r="Z25" s="87">
        <v>27</v>
      </c>
      <c r="AA25" s="85">
        <v>44</v>
      </c>
    </row>
    <row r="26" spans="1:27" s="4" customFormat="1" ht="26.25" customHeight="1" thickTop="1" thickBot="1">
      <c r="A26" s="85"/>
      <c r="B26" s="87"/>
      <c r="C26" s="88"/>
      <c r="D26" s="89"/>
      <c r="E26" s="90"/>
      <c r="F26" s="89"/>
      <c r="G26" s="25">
        <v>6</v>
      </c>
      <c r="H26" s="17">
        <v>2</v>
      </c>
      <c r="I26" s="31"/>
      <c r="J26" s="5"/>
      <c r="K26" s="31"/>
      <c r="L26" s="5"/>
      <c r="M26" s="11"/>
      <c r="N26" s="11"/>
      <c r="O26" s="12"/>
      <c r="P26" s="2"/>
      <c r="Q26" s="37"/>
      <c r="R26" s="2"/>
      <c r="S26" s="24"/>
      <c r="T26" s="41">
        <v>0</v>
      </c>
      <c r="U26" s="42">
        <v>22</v>
      </c>
      <c r="V26" s="88"/>
      <c r="W26" s="89"/>
      <c r="X26" s="90"/>
      <c r="Y26" s="89"/>
      <c r="Z26" s="87"/>
      <c r="AA26" s="85"/>
    </row>
    <row r="27" spans="1:27" s="4" customFormat="1" ht="26.25" customHeight="1" thickTop="1">
      <c r="A27" s="85">
        <v>13</v>
      </c>
      <c r="B27" s="87">
        <v>40</v>
      </c>
      <c r="C27" s="88" t="str">
        <f>VLOOKUP($B27,[1]元!$A$2:$D$65,3,0)</f>
        <v>萩原 しおり・松坂 睦月</v>
      </c>
      <c r="D27" s="89" t="s">
        <v>0</v>
      </c>
      <c r="E27" s="90" t="str">
        <f>VLOOKUP($B27,[1]元!$A$2:$D$65,2,0)</f>
        <v>南稜</v>
      </c>
      <c r="F27" s="89" t="s">
        <v>1</v>
      </c>
      <c r="G27" s="29"/>
      <c r="H27" s="22"/>
      <c r="I27" s="31"/>
      <c r="J27" s="5"/>
      <c r="K27" s="31"/>
      <c r="L27" s="5"/>
      <c r="M27" s="11"/>
      <c r="N27" s="11"/>
      <c r="O27" s="12"/>
      <c r="P27" s="2"/>
      <c r="Q27" s="37"/>
      <c r="R27" s="2"/>
      <c r="S27" s="52"/>
      <c r="T27" s="14"/>
      <c r="U27" s="45"/>
      <c r="V27" s="88" t="str">
        <f>VLOOKUP($Z27,[1]元!$A$2:$D$65,3,0)</f>
        <v>井上  海帆・小田  夏生</v>
      </c>
      <c r="W27" s="89" t="s">
        <v>0</v>
      </c>
      <c r="X27" s="90" t="str">
        <f>VLOOKUP($Z27,[1]元!$A$2:$D$65,2,0)</f>
        <v>浦和南</v>
      </c>
      <c r="Y27" s="89" t="s">
        <v>1</v>
      </c>
      <c r="Z27" s="87">
        <v>38</v>
      </c>
      <c r="AA27" s="85">
        <v>45</v>
      </c>
    </row>
    <row r="28" spans="1:27" s="4" customFormat="1" ht="26.25" customHeight="1" thickBot="1">
      <c r="A28" s="85"/>
      <c r="B28" s="87"/>
      <c r="C28" s="88"/>
      <c r="D28" s="89"/>
      <c r="E28" s="90"/>
      <c r="F28" s="89"/>
      <c r="G28" s="33">
        <v>0</v>
      </c>
      <c r="H28" s="16">
        <v>35</v>
      </c>
      <c r="I28" s="58"/>
      <c r="J28" s="5"/>
      <c r="K28" s="31"/>
      <c r="L28" s="5"/>
      <c r="M28" s="11"/>
      <c r="N28" s="11"/>
      <c r="O28" s="12"/>
      <c r="P28" s="2"/>
      <c r="Q28" s="37"/>
      <c r="R28" s="2"/>
      <c r="S28" s="28"/>
      <c r="T28" s="18">
        <v>43</v>
      </c>
      <c r="U28" s="19">
        <v>0</v>
      </c>
      <c r="V28" s="88"/>
      <c r="W28" s="89"/>
      <c r="X28" s="90"/>
      <c r="Y28" s="89"/>
      <c r="Z28" s="87"/>
      <c r="AA28" s="85"/>
    </row>
    <row r="29" spans="1:27" s="4" customFormat="1" ht="26.25" customHeight="1" thickTop="1">
      <c r="A29" s="85">
        <v>14</v>
      </c>
      <c r="B29" s="87">
        <v>57</v>
      </c>
      <c r="C29" s="88" t="str">
        <f>VLOOKUP($B29,[1]元!$A$2:$D$65,3,0)</f>
        <v>榎本 都子・倉又 芽衣</v>
      </c>
      <c r="D29" s="89" t="s">
        <v>0</v>
      </c>
      <c r="E29" s="90" t="str">
        <f>VLOOKUP($B29,[1]元!$A$2:$D$65,2,0)</f>
        <v>和光国際</v>
      </c>
      <c r="F29" s="89" t="s">
        <v>1</v>
      </c>
      <c r="G29" s="20">
        <v>0</v>
      </c>
      <c r="H29" s="21"/>
      <c r="I29" s="30">
        <v>2</v>
      </c>
      <c r="J29" s="1"/>
      <c r="K29" s="31"/>
      <c r="L29" s="5"/>
      <c r="M29" s="11"/>
      <c r="N29" s="53"/>
      <c r="O29" s="12"/>
      <c r="P29" s="2"/>
      <c r="Q29" s="37"/>
      <c r="R29" s="2"/>
      <c r="S29" s="32">
        <v>2</v>
      </c>
      <c r="T29" s="24"/>
      <c r="U29" s="3">
        <v>0</v>
      </c>
      <c r="V29" s="88" t="str">
        <f>VLOOKUP($Z29,[1]元!$A$2:$D$65,3,0)</f>
        <v>辻本 奈緒・飯野 成美</v>
      </c>
      <c r="W29" s="89" t="s">
        <v>0</v>
      </c>
      <c r="X29" s="90" t="str">
        <f>VLOOKUP($Z29,[1]元!$A$2:$D$65,2,0)</f>
        <v>熊谷女子</v>
      </c>
      <c r="Y29" s="89" t="s">
        <v>1</v>
      </c>
      <c r="Z29" s="87">
        <v>59</v>
      </c>
      <c r="AA29" s="85">
        <v>46</v>
      </c>
    </row>
    <row r="30" spans="1:27" s="4" customFormat="1" ht="26.25" customHeight="1" thickBot="1">
      <c r="A30" s="85"/>
      <c r="B30" s="87"/>
      <c r="C30" s="88"/>
      <c r="D30" s="89"/>
      <c r="E30" s="90"/>
      <c r="F30" s="89"/>
      <c r="G30" s="38">
        <v>7</v>
      </c>
      <c r="H30" s="48"/>
      <c r="I30" s="36"/>
      <c r="J30" s="1"/>
      <c r="K30" s="31"/>
      <c r="L30" s="5"/>
      <c r="M30" s="11"/>
      <c r="N30" s="53"/>
      <c r="O30" s="12"/>
      <c r="P30" s="2"/>
      <c r="Q30" s="37"/>
      <c r="R30" s="2"/>
      <c r="S30" s="49"/>
      <c r="T30" s="28"/>
      <c r="U30" s="8">
        <v>23</v>
      </c>
      <c r="V30" s="88"/>
      <c r="W30" s="89"/>
      <c r="X30" s="90"/>
      <c r="Y30" s="89"/>
      <c r="Z30" s="87"/>
      <c r="AA30" s="85"/>
    </row>
    <row r="31" spans="1:27" s="4" customFormat="1" ht="26.25" customHeight="1" thickTop="1" thickBot="1">
      <c r="A31" s="86">
        <v>15</v>
      </c>
      <c r="B31" s="87">
        <v>8</v>
      </c>
      <c r="C31" s="91" t="str">
        <f>VLOOKUP($B31,[1]元!$A$2:$D$65,3,0)</f>
        <v>上原千智・山本史織</v>
      </c>
      <c r="D31" s="89" t="s">
        <v>0</v>
      </c>
      <c r="E31" s="92" t="str">
        <f>VLOOKUP($B31,[1]元!$A$2:$D$65,2,0)</f>
        <v>越谷北</v>
      </c>
      <c r="F31" s="89" t="s">
        <v>1</v>
      </c>
      <c r="G31" s="43"/>
      <c r="H31" s="47">
        <v>0</v>
      </c>
      <c r="I31" s="1"/>
      <c r="J31" s="1"/>
      <c r="K31" s="31"/>
      <c r="L31" s="5"/>
      <c r="M31" s="11"/>
      <c r="N31" s="53"/>
      <c r="O31" s="12"/>
      <c r="P31" s="2"/>
      <c r="Q31" s="37"/>
      <c r="R31" s="2"/>
      <c r="S31" s="2"/>
      <c r="T31" s="32">
        <v>2</v>
      </c>
      <c r="U31" s="15"/>
      <c r="V31" s="91" t="str">
        <f>VLOOKUP($Z31,[1]元!$A$2:$D$65,3,0)</f>
        <v>溝口 佳央里・石山 響</v>
      </c>
      <c r="W31" s="89" t="s">
        <v>0</v>
      </c>
      <c r="X31" s="92" t="str">
        <f>VLOOKUP($Z31,[1]元!$A$2:$D$65,2,0)</f>
        <v>川口北</v>
      </c>
      <c r="Y31" s="89" t="s">
        <v>1</v>
      </c>
      <c r="Z31" s="87">
        <v>6</v>
      </c>
      <c r="AA31" s="86">
        <v>47</v>
      </c>
    </row>
    <row r="32" spans="1:27" s="4" customFormat="1" ht="26.25" customHeight="1" thickTop="1" thickBot="1">
      <c r="A32" s="86"/>
      <c r="B32" s="87"/>
      <c r="C32" s="91"/>
      <c r="D32" s="89"/>
      <c r="E32" s="92"/>
      <c r="F32" s="89"/>
      <c r="G32" s="33">
        <v>2</v>
      </c>
      <c r="H32" s="1"/>
      <c r="I32" s="1"/>
      <c r="J32" s="1"/>
      <c r="K32" s="16">
        <v>60</v>
      </c>
      <c r="L32" s="68"/>
      <c r="M32" s="69"/>
      <c r="N32" s="53"/>
      <c r="O32" s="70"/>
      <c r="P32" s="74"/>
      <c r="Q32" s="18">
        <v>61</v>
      </c>
      <c r="R32" s="2"/>
      <c r="S32" s="2"/>
      <c r="T32" s="2"/>
      <c r="U32" s="19">
        <v>2</v>
      </c>
      <c r="V32" s="91"/>
      <c r="W32" s="89"/>
      <c r="X32" s="92"/>
      <c r="Y32" s="89"/>
      <c r="Z32" s="87"/>
      <c r="AA32" s="86"/>
    </row>
    <row r="33" spans="1:27" s="4" customFormat="1" ht="26.25" customHeight="1" thickTop="1" thickBot="1">
      <c r="A33" s="85">
        <v>16</v>
      </c>
      <c r="B33" s="87">
        <v>5</v>
      </c>
      <c r="C33" s="88" t="str">
        <f>VLOOKUP($B33,[1]元!$A$2:$D$65,3,0)</f>
        <v>金子 萌香・松永 茉夕</v>
      </c>
      <c r="D33" s="89" t="s">
        <v>0</v>
      </c>
      <c r="E33" s="90" t="str">
        <f>VLOOKUP($B33,[1]元!$A$2:$D$65,2,0)</f>
        <v>大宮商業</v>
      </c>
      <c r="F33" s="89" t="s">
        <v>1</v>
      </c>
      <c r="G33" s="20">
        <v>0</v>
      </c>
      <c r="H33" s="1"/>
      <c r="I33" s="1"/>
      <c r="J33" s="1"/>
      <c r="K33" s="21"/>
      <c r="L33" s="54"/>
      <c r="M33" s="11"/>
      <c r="N33" s="53">
        <v>62</v>
      </c>
      <c r="O33" s="11"/>
      <c r="P33" s="55"/>
      <c r="Q33" s="24"/>
      <c r="R33" s="2"/>
      <c r="S33" s="2"/>
      <c r="T33" s="2"/>
      <c r="U33" s="3">
        <v>2</v>
      </c>
      <c r="V33" s="88" t="str">
        <f>VLOOKUP($Z33,[1]元!$A$2:$D$65,3,0)</f>
        <v>起多 はるか・武笠 妃紗</v>
      </c>
      <c r="W33" s="89" t="s">
        <v>0</v>
      </c>
      <c r="X33" s="90" t="str">
        <f>VLOOKUP($Z33,[1]元!$A$2:$D$65,2,0)</f>
        <v>白岡</v>
      </c>
      <c r="Y33" s="89" t="s">
        <v>1</v>
      </c>
      <c r="Z33" s="87">
        <v>7</v>
      </c>
      <c r="AA33" s="85">
        <v>48</v>
      </c>
    </row>
    <row r="34" spans="1:27" s="4" customFormat="1" ht="26.25" customHeight="1" thickTop="1" thickBot="1">
      <c r="A34" s="85"/>
      <c r="B34" s="87"/>
      <c r="C34" s="88"/>
      <c r="D34" s="89"/>
      <c r="E34" s="90"/>
      <c r="F34" s="89"/>
      <c r="G34" s="38">
        <v>8</v>
      </c>
      <c r="H34" s="39">
        <v>0</v>
      </c>
      <c r="I34" s="1"/>
      <c r="J34" s="1"/>
      <c r="K34" s="21"/>
      <c r="L34" s="36"/>
      <c r="M34" s="53"/>
      <c r="N34" s="53"/>
      <c r="O34" s="55"/>
      <c r="P34" s="49"/>
      <c r="Q34" s="24"/>
      <c r="R34" s="2"/>
      <c r="S34" s="2"/>
      <c r="T34" s="41">
        <v>2</v>
      </c>
      <c r="U34" s="42">
        <v>24</v>
      </c>
      <c r="V34" s="88"/>
      <c r="W34" s="89"/>
      <c r="X34" s="90"/>
      <c r="Y34" s="89"/>
      <c r="Z34" s="87"/>
      <c r="AA34" s="85"/>
    </row>
    <row r="35" spans="1:27" s="4" customFormat="1" ht="26.25" customHeight="1" thickTop="1" thickBot="1">
      <c r="A35" s="86">
        <v>17</v>
      </c>
      <c r="B35" s="87">
        <v>60</v>
      </c>
      <c r="C35" s="91" t="str">
        <f>VLOOKUP($B35,[1]元!$A$2:$D$65,3,0)</f>
        <v>浅川 桃花・森 香苗</v>
      </c>
      <c r="D35" s="89" t="s">
        <v>0</v>
      </c>
      <c r="E35" s="92" t="str">
        <f>VLOOKUP($B35,[1]元!$A$2:$D$65,2,0)</f>
        <v>熊谷女子</v>
      </c>
      <c r="F35" s="89" t="s">
        <v>1</v>
      </c>
      <c r="G35" s="43"/>
      <c r="H35" s="56"/>
      <c r="I35" s="36"/>
      <c r="J35" s="1"/>
      <c r="K35" s="21"/>
      <c r="L35" s="36"/>
      <c r="M35" s="53"/>
      <c r="N35" s="53"/>
      <c r="O35" s="55"/>
      <c r="P35" s="49"/>
      <c r="Q35" s="24"/>
      <c r="R35" s="2"/>
      <c r="S35" s="49"/>
      <c r="T35" s="23"/>
      <c r="U35" s="45"/>
      <c r="V35" s="91" t="str">
        <f>VLOOKUP($Z35,[1]元!$A$2:$D$65,3,0)</f>
        <v>奥本 咲英・八鍬 朋美</v>
      </c>
      <c r="W35" s="89" t="s">
        <v>0</v>
      </c>
      <c r="X35" s="92" t="str">
        <f>VLOOKUP($Z35,[1]元!$A$2:$D$65,2,0)</f>
        <v>浦和一女</v>
      </c>
      <c r="Y35" s="89" t="s">
        <v>1</v>
      </c>
      <c r="Z35" s="87">
        <v>58</v>
      </c>
      <c r="AA35" s="86">
        <v>49</v>
      </c>
    </row>
    <row r="36" spans="1:27" s="4" customFormat="1" ht="26.25" customHeight="1" thickTop="1" thickBot="1">
      <c r="A36" s="86"/>
      <c r="B36" s="87"/>
      <c r="C36" s="91"/>
      <c r="D36" s="89"/>
      <c r="E36" s="92"/>
      <c r="F36" s="89"/>
      <c r="G36" s="33">
        <v>2</v>
      </c>
      <c r="H36" s="57">
        <v>36</v>
      </c>
      <c r="I36" s="39">
        <v>1</v>
      </c>
      <c r="J36" s="1"/>
      <c r="K36" s="21"/>
      <c r="L36" s="36"/>
      <c r="M36" s="53"/>
      <c r="N36" s="53"/>
      <c r="O36" s="55"/>
      <c r="P36" s="49"/>
      <c r="Q36" s="24"/>
      <c r="R36" s="2"/>
      <c r="S36" s="41">
        <v>0</v>
      </c>
      <c r="T36" s="34">
        <v>44</v>
      </c>
      <c r="U36" s="19">
        <v>0</v>
      </c>
      <c r="V36" s="91"/>
      <c r="W36" s="89"/>
      <c r="X36" s="92"/>
      <c r="Y36" s="89"/>
      <c r="Z36" s="87"/>
      <c r="AA36" s="86"/>
    </row>
    <row r="37" spans="1:27" s="4" customFormat="1" ht="26.25" customHeight="1" thickTop="1" thickBot="1">
      <c r="A37" s="85">
        <v>18</v>
      </c>
      <c r="B37" s="87">
        <v>37</v>
      </c>
      <c r="C37" s="88" t="str">
        <f>VLOOKUP($B37,[1]元!$A$2:$D$65,3,0)</f>
        <v>小林 こよみ・木下 彩花</v>
      </c>
      <c r="D37" s="89" t="s">
        <v>0</v>
      </c>
      <c r="E37" s="90" t="str">
        <f>VLOOKUP($B37,[1]元!$A$2:$D$65,2,0)</f>
        <v>志木高校</v>
      </c>
      <c r="F37" s="89" t="s">
        <v>1</v>
      </c>
      <c r="G37" s="20">
        <v>1</v>
      </c>
      <c r="H37" s="31"/>
      <c r="I37" s="56"/>
      <c r="J37" s="36"/>
      <c r="K37" s="21"/>
      <c r="L37" s="36"/>
      <c r="M37" s="53"/>
      <c r="N37" s="53"/>
      <c r="O37" s="55"/>
      <c r="P37" s="49"/>
      <c r="Q37" s="24"/>
      <c r="R37" s="2"/>
      <c r="S37" s="51"/>
      <c r="T37" s="37"/>
      <c r="U37" s="3">
        <v>2</v>
      </c>
      <c r="V37" s="88" t="str">
        <f>VLOOKUP($Z37,[1]元!$A$2:$D$65,3,0)</f>
        <v>沖野 七海・向井 梨穂</v>
      </c>
      <c r="W37" s="89" t="s">
        <v>0</v>
      </c>
      <c r="X37" s="90" t="str">
        <f>VLOOKUP($Z37,[1]元!$A$2:$D$65,2,0)</f>
        <v>浦和東</v>
      </c>
      <c r="Y37" s="89" t="s">
        <v>1</v>
      </c>
      <c r="Z37" s="87">
        <v>39</v>
      </c>
      <c r="AA37" s="85">
        <v>50</v>
      </c>
    </row>
    <row r="38" spans="1:27" s="4" customFormat="1" ht="26.25" customHeight="1" thickTop="1" thickBot="1">
      <c r="A38" s="85"/>
      <c r="B38" s="87"/>
      <c r="C38" s="88"/>
      <c r="D38" s="89"/>
      <c r="E38" s="90"/>
      <c r="F38" s="89"/>
      <c r="G38" s="38">
        <v>9</v>
      </c>
      <c r="H38" s="59"/>
      <c r="I38" s="21"/>
      <c r="J38" s="36"/>
      <c r="K38" s="21"/>
      <c r="L38" s="36"/>
      <c r="M38" s="53"/>
      <c r="N38" s="53"/>
      <c r="O38" s="55"/>
      <c r="P38" s="49"/>
      <c r="Q38" s="24"/>
      <c r="R38" s="2"/>
      <c r="S38" s="44"/>
      <c r="T38" s="73"/>
      <c r="U38" s="42">
        <v>25</v>
      </c>
      <c r="V38" s="88"/>
      <c r="W38" s="89"/>
      <c r="X38" s="90"/>
      <c r="Y38" s="89"/>
      <c r="Z38" s="87"/>
      <c r="AA38" s="85"/>
    </row>
    <row r="39" spans="1:27" s="4" customFormat="1" ht="26.25" customHeight="1" thickTop="1" thickBot="1">
      <c r="A39" s="85">
        <v>19</v>
      </c>
      <c r="B39" s="87">
        <v>28</v>
      </c>
      <c r="C39" s="88" t="str">
        <f>VLOOKUP($B39,[1]元!$A$2:$D$65,3,0)</f>
        <v>大山 かほ・鈴木 麻央</v>
      </c>
      <c r="D39" s="89" t="s">
        <v>0</v>
      </c>
      <c r="E39" s="90" t="str">
        <f>VLOOKUP($B39,[1]元!$A$2:$D$65,2,0)</f>
        <v>蕨</v>
      </c>
      <c r="F39" s="89" t="s">
        <v>4</v>
      </c>
      <c r="G39" s="43"/>
      <c r="H39" s="47">
        <v>2</v>
      </c>
      <c r="I39" s="21"/>
      <c r="J39" s="36"/>
      <c r="K39" s="21"/>
      <c r="L39" s="36"/>
      <c r="M39" s="53"/>
      <c r="N39" s="53"/>
      <c r="O39" s="55"/>
      <c r="P39" s="49"/>
      <c r="Q39" s="24"/>
      <c r="R39" s="2"/>
      <c r="S39" s="37"/>
      <c r="T39" s="32">
        <v>1</v>
      </c>
      <c r="U39" s="45"/>
      <c r="V39" s="88" t="str">
        <f>VLOOKUP($Z39,[1]元!$A$2:$D$65,3,0)</f>
        <v>佐々木 珠乃・佐々木 萌</v>
      </c>
      <c r="W39" s="89" t="s">
        <v>0</v>
      </c>
      <c r="X39" s="90" t="str">
        <f>VLOOKUP($Z39,[1]元!$A$2:$D$65,2,0)</f>
        <v>熊谷女子</v>
      </c>
      <c r="Y39" s="89" t="s">
        <v>1</v>
      </c>
      <c r="Z39" s="87">
        <v>26</v>
      </c>
      <c r="AA39" s="85">
        <v>51</v>
      </c>
    </row>
    <row r="40" spans="1:27" s="4" customFormat="1" ht="26.25" customHeight="1" thickTop="1" thickBot="1">
      <c r="A40" s="85"/>
      <c r="B40" s="87"/>
      <c r="C40" s="88"/>
      <c r="D40" s="89"/>
      <c r="E40" s="90"/>
      <c r="F40" s="89"/>
      <c r="G40" s="33">
        <v>2</v>
      </c>
      <c r="H40" s="1"/>
      <c r="I40" s="57">
        <v>50</v>
      </c>
      <c r="J40" s="39">
        <v>2</v>
      </c>
      <c r="K40" s="21"/>
      <c r="L40" s="36"/>
      <c r="M40" s="53"/>
      <c r="N40" s="53"/>
      <c r="O40" s="55"/>
      <c r="P40" s="49"/>
      <c r="Q40" s="24"/>
      <c r="R40" s="7">
        <v>2</v>
      </c>
      <c r="S40" s="18">
        <v>54</v>
      </c>
      <c r="T40" s="2"/>
      <c r="U40" s="19">
        <v>0</v>
      </c>
      <c r="V40" s="88"/>
      <c r="W40" s="89"/>
      <c r="X40" s="90"/>
      <c r="Y40" s="89"/>
      <c r="Z40" s="87"/>
      <c r="AA40" s="85"/>
    </row>
    <row r="41" spans="1:27" s="4" customFormat="1" ht="26.25" customHeight="1" thickTop="1">
      <c r="A41" s="85">
        <v>20</v>
      </c>
      <c r="B41" s="87">
        <v>21</v>
      </c>
      <c r="C41" s="88" t="str">
        <f>VLOOKUP($B41,[1]元!$A$2:$D$65,3,0)</f>
        <v>安藤 朝陽・通山 里菜</v>
      </c>
      <c r="D41" s="89" t="s">
        <v>0</v>
      </c>
      <c r="E41" s="90" t="str">
        <f>VLOOKUP($B41,[1]元!$A$2:$D$65,2,0)</f>
        <v>鷲宮</v>
      </c>
      <c r="F41" s="89" t="s">
        <v>1</v>
      </c>
      <c r="G41" s="20">
        <v>0</v>
      </c>
      <c r="H41" s="1"/>
      <c r="I41" s="31"/>
      <c r="J41" s="10"/>
      <c r="K41" s="21"/>
      <c r="L41" s="36"/>
      <c r="M41" s="53"/>
      <c r="N41" s="53"/>
      <c r="O41" s="55"/>
      <c r="P41" s="49"/>
      <c r="Q41" s="24"/>
      <c r="R41" s="23"/>
      <c r="S41" s="24"/>
      <c r="T41" s="2"/>
      <c r="U41" s="3">
        <v>0</v>
      </c>
      <c r="V41" s="88" t="str">
        <f>VLOOKUP($Z41,[1]元!$A$2:$D$65,3,0)</f>
        <v>鎌 絵美菜・風口 佳那恵</v>
      </c>
      <c r="W41" s="89" t="s">
        <v>0</v>
      </c>
      <c r="X41" s="90" t="str">
        <f>VLOOKUP($Z41,[1]元!$A$2:$D$65,2,0)</f>
        <v>山村学園</v>
      </c>
      <c r="Y41" s="89" t="s">
        <v>5</v>
      </c>
      <c r="Z41" s="87">
        <v>23</v>
      </c>
      <c r="AA41" s="85">
        <v>52</v>
      </c>
    </row>
    <row r="42" spans="1:27" s="4" customFormat="1" ht="26.25" customHeight="1" thickBot="1">
      <c r="A42" s="85"/>
      <c r="B42" s="87"/>
      <c r="C42" s="88"/>
      <c r="D42" s="89"/>
      <c r="E42" s="90"/>
      <c r="F42" s="89"/>
      <c r="G42" s="38">
        <v>10</v>
      </c>
      <c r="H42" s="39">
        <v>2</v>
      </c>
      <c r="I42" s="31"/>
      <c r="J42" s="31"/>
      <c r="K42" s="21"/>
      <c r="L42" s="36"/>
      <c r="M42" s="53"/>
      <c r="N42" s="53"/>
      <c r="O42" s="55"/>
      <c r="P42" s="49"/>
      <c r="Q42" s="24"/>
      <c r="R42" s="24"/>
      <c r="S42" s="24"/>
      <c r="T42" s="7">
        <v>0</v>
      </c>
      <c r="U42" s="8">
        <v>26</v>
      </c>
      <c r="V42" s="88"/>
      <c r="W42" s="89"/>
      <c r="X42" s="90"/>
      <c r="Y42" s="89"/>
      <c r="Z42" s="87"/>
      <c r="AA42" s="85"/>
    </row>
    <row r="43" spans="1:27" s="4" customFormat="1" ht="26.25" customHeight="1" thickTop="1" thickBot="1">
      <c r="A43" s="86">
        <v>21</v>
      </c>
      <c r="B43" s="87">
        <v>44</v>
      </c>
      <c r="C43" s="91" t="str">
        <f>VLOOKUP($B43,[1]元!$A$2:$D$65,3,0)</f>
        <v>石井 佑季・京谷 晶</v>
      </c>
      <c r="D43" s="89" t="s">
        <v>0</v>
      </c>
      <c r="E43" s="92" t="str">
        <f>VLOOKUP($B43,[1]元!$A$2:$D$65,2,0)</f>
        <v>川口北</v>
      </c>
      <c r="F43" s="89" t="s">
        <v>6</v>
      </c>
      <c r="G43" s="43"/>
      <c r="H43" s="10"/>
      <c r="I43" s="31"/>
      <c r="J43" s="31"/>
      <c r="K43" s="21"/>
      <c r="L43" s="36"/>
      <c r="M43" s="53"/>
      <c r="N43" s="53"/>
      <c r="O43" s="55"/>
      <c r="P43" s="49"/>
      <c r="Q43" s="24"/>
      <c r="R43" s="24"/>
      <c r="S43" s="52"/>
      <c r="T43" s="14"/>
      <c r="U43" s="15"/>
      <c r="V43" s="91" t="str">
        <f>VLOOKUP($Z43,[1]元!$A$2:$D$65,3,0)</f>
        <v>上條 奈津・米山 夏穂</v>
      </c>
      <c r="W43" s="89" t="s">
        <v>7</v>
      </c>
      <c r="X43" s="92" t="str">
        <f>VLOOKUP($Z43,[1]元!$A$2:$D$65,2,0)</f>
        <v>与野</v>
      </c>
      <c r="Y43" s="89" t="s">
        <v>1</v>
      </c>
      <c r="Z43" s="87">
        <v>42</v>
      </c>
      <c r="AA43" s="86">
        <v>53</v>
      </c>
    </row>
    <row r="44" spans="1:27" s="4" customFormat="1" ht="26.25" customHeight="1" thickTop="1" thickBot="1">
      <c r="A44" s="86"/>
      <c r="B44" s="87"/>
      <c r="C44" s="91"/>
      <c r="D44" s="89"/>
      <c r="E44" s="92"/>
      <c r="F44" s="89"/>
      <c r="G44" s="33">
        <v>2</v>
      </c>
      <c r="H44" s="16">
        <v>37</v>
      </c>
      <c r="I44" s="58"/>
      <c r="J44" s="31"/>
      <c r="K44" s="21"/>
      <c r="L44" s="36"/>
      <c r="M44" s="53"/>
      <c r="N44" s="53"/>
      <c r="O44" s="55"/>
      <c r="P44" s="49"/>
      <c r="Q44" s="24"/>
      <c r="R44" s="24"/>
      <c r="S44" s="28"/>
      <c r="T44" s="18">
        <v>45</v>
      </c>
      <c r="U44" s="19">
        <v>2</v>
      </c>
      <c r="V44" s="91"/>
      <c r="W44" s="89"/>
      <c r="X44" s="92"/>
      <c r="Y44" s="89"/>
      <c r="Z44" s="87"/>
      <c r="AA44" s="86"/>
    </row>
    <row r="45" spans="1:27" s="4" customFormat="1" ht="26.25" customHeight="1" thickTop="1">
      <c r="A45" s="85">
        <v>22</v>
      </c>
      <c r="B45" s="87">
        <v>53</v>
      </c>
      <c r="C45" s="88" t="str">
        <f>VLOOKUP($B45,[1]元!$A$2:$D$65,3,0)</f>
        <v>須永 結衣・福山 瑞樹</v>
      </c>
      <c r="D45" s="89" t="s">
        <v>0</v>
      </c>
      <c r="E45" s="90" t="str">
        <f>VLOOKUP($B45,[1]元!$A$2:$D$65,2,0)</f>
        <v>和光国際</v>
      </c>
      <c r="F45" s="89" t="s">
        <v>5</v>
      </c>
      <c r="G45" s="20">
        <v>0</v>
      </c>
      <c r="H45" s="21"/>
      <c r="I45" s="30">
        <v>2</v>
      </c>
      <c r="J45" s="31"/>
      <c r="K45" s="21"/>
      <c r="L45" s="36"/>
      <c r="M45" s="53"/>
      <c r="N45" s="53"/>
      <c r="O45" s="55"/>
      <c r="P45" s="49"/>
      <c r="Q45" s="24"/>
      <c r="R45" s="24"/>
      <c r="S45" s="32">
        <v>2</v>
      </c>
      <c r="T45" s="24"/>
      <c r="U45" s="3">
        <v>0</v>
      </c>
      <c r="V45" s="88" t="str">
        <f>VLOOKUP($Z45,[1]元!$A$2:$D$65,3,0)</f>
        <v>古谷  未来・渡邊  莉世</v>
      </c>
      <c r="W45" s="89" t="s">
        <v>8</v>
      </c>
      <c r="X45" s="90" t="str">
        <f>VLOOKUP($Z45,[1]元!$A$2:$D$65,2,0)</f>
        <v>浦和南</v>
      </c>
      <c r="Y45" s="89" t="s">
        <v>1</v>
      </c>
      <c r="Z45" s="87">
        <v>55</v>
      </c>
      <c r="AA45" s="85">
        <v>54</v>
      </c>
    </row>
    <row r="46" spans="1:27" s="4" customFormat="1" ht="26.25" customHeight="1" thickBot="1">
      <c r="A46" s="85"/>
      <c r="B46" s="87"/>
      <c r="C46" s="88"/>
      <c r="D46" s="89"/>
      <c r="E46" s="90"/>
      <c r="F46" s="89"/>
      <c r="G46" s="38">
        <v>11</v>
      </c>
      <c r="H46" s="48"/>
      <c r="I46" s="36"/>
      <c r="J46" s="31"/>
      <c r="K46" s="21"/>
      <c r="L46" s="36"/>
      <c r="M46" s="53"/>
      <c r="N46" s="53"/>
      <c r="O46" s="55"/>
      <c r="P46" s="49"/>
      <c r="Q46" s="24"/>
      <c r="R46" s="24"/>
      <c r="S46" s="49"/>
      <c r="T46" s="28"/>
      <c r="U46" s="8">
        <v>27</v>
      </c>
      <c r="V46" s="88"/>
      <c r="W46" s="89"/>
      <c r="X46" s="90"/>
      <c r="Y46" s="89"/>
      <c r="Z46" s="87"/>
      <c r="AA46" s="85"/>
    </row>
    <row r="47" spans="1:27" s="4" customFormat="1" ht="26.25" customHeight="1" thickTop="1" thickBot="1">
      <c r="A47" s="86">
        <v>23</v>
      </c>
      <c r="B47" s="87">
        <v>12</v>
      </c>
      <c r="C47" s="91" t="str">
        <f>VLOOKUP($B47,[1]元!$A$2:$D$65,3,0)</f>
        <v>町田 茉優・野澤 菜々海</v>
      </c>
      <c r="D47" s="89" t="s">
        <v>0</v>
      </c>
      <c r="E47" s="92" t="str">
        <f>VLOOKUP($B47,[1]元!$A$2:$D$65,2,0)</f>
        <v>農大三</v>
      </c>
      <c r="F47" s="89" t="s">
        <v>5</v>
      </c>
      <c r="G47" s="43"/>
      <c r="H47" s="47">
        <v>1</v>
      </c>
      <c r="I47" s="1"/>
      <c r="J47" s="31"/>
      <c r="K47" s="21"/>
      <c r="L47" s="36"/>
      <c r="M47" s="53"/>
      <c r="N47" s="53"/>
      <c r="O47" s="55"/>
      <c r="P47" s="49"/>
      <c r="Q47" s="24"/>
      <c r="R47" s="24"/>
      <c r="S47" s="2"/>
      <c r="T47" s="32">
        <v>2</v>
      </c>
      <c r="U47" s="15"/>
      <c r="V47" s="91" t="str">
        <f>VLOOKUP($Z47,[1]元!$A$2:$D$65,3,0)</f>
        <v>高橋 杏奈・小菅 留菜</v>
      </c>
      <c r="W47" s="89" t="s">
        <v>8</v>
      </c>
      <c r="X47" s="92" t="str">
        <f>VLOOKUP($Z47,[1]元!$A$2:$D$65,2,0)</f>
        <v>庄和</v>
      </c>
      <c r="Y47" s="89" t="s">
        <v>6</v>
      </c>
      <c r="Z47" s="87">
        <v>10</v>
      </c>
      <c r="AA47" s="86">
        <v>55</v>
      </c>
    </row>
    <row r="48" spans="1:27" s="4" customFormat="1" ht="26.25" customHeight="1" thickTop="1" thickBot="1">
      <c r="A48" s="86"/>
      <c r="B48" s="87"/>
      <c r="C48" s="91"/>
      <c r="D48" s="89"/>
      <c r="E48" s="92"/>
      <c r="F48" s="89"/>
      <c r="G48" s="33">
        <v>2</v>
      </c>
      <c r="H48" s="1"/>
      <c r="I48" s="1"/>
      <c r="J48" s="16">
        <v>57</v>
      </c>
      <c r="K48" s="26"/>
      <c r="L48" s="36"/>
      <c r="M48" s="53"/>
      <c r="N48" s="53"/>
      <c r="O48" s="55"/>
      <c r="P48" s="49"/>
      <c r="Q48" s="50"/>
      <c r="R48" s="34">
        <v>59</v>
      </c>
      <c r="S48" s="2"/>
      <c r="T48" s="2"/>
      <c r="U48" s="19">
        <v>2</v>
      </c>
      <c r="V48" s="91"/>
      <c r="W48" s="89"/>
      <c r="X48" s="92"/>
      <c r="Y48" s="89"/>
      <c r="Z48" s="87"/>
      <c r="AA48" s="86"/>
    </row>
    <row r="49" spans="1:27" s="4" customFormat="1" ht="26.25" customHeight="1" thickTop="1" thickBot="1">
      <c r="A49" s="85">
        <v>24</v>
      </c>
      <c r="B49" s="87">
        <v>13</v>
      </c>
      <c r="C49" s="88" t="str">
        <f>VLOOKUP($B49,[1]元!$A$2:$D$65,3,0)</f>
        <v>原永みのり・前鹿川裕希</v>
      </c>
      <c r="D49" s="89" t="s">
        <v>7</v>
      </c>
      <c r="E49" s="90" t="str">
        <f>VLOOKUP($B49,[1]元!$A$2:$D$65,2,0)</f>
        <v>朝霞</v>
      </c>
      <c r="F49" s="89" t="s">
        <v>5</v>
      </c>
      <c r="G49" s="20">
        <v>2</v>
      </c>
      <c r="H49" s="1"/>
      <c r="I49" s="1"/>
      <c r="J49" s="21"/>
      <c r="K49" s="30">
        <v>0</v>
      </c>
      <c r="L49" s="1"/>
      <c r="M49" s="53"/>
      <c r="N49" s="53"/>
      <c r="O49" s="55"/>
      <c r="P49" s="49"/>
      <c r="Q49" s="19">
        <v>2</v>
      </c>
      <c r="R49" s="37"/>
      <c r="S49" s="2"/>
      <c r="T49" s="2"/>
      <c r="U49" s="3">
        <v>0</v>
      </c>
      <c r="V49" s="88" t="str">
        <f>VLOOKUP($Z49,[1]元!$A$2:$D$65,3,0)</f>
        <v>平野 さつき・高橋 佑実</v>
      </c>
      <c r="W49" s="89" t="s">
        <v>8</v>
      </c>
      <c r="X49" s="90" t="str">
        <f>VLOOKUP($Z49,[1]元!$A$2:$D$65,2,0)</f>
        <v>川口総合</v>
      </c>
      <c r="Y49" s="89" t="s">
        <v>5</v>
      </c>
      <c r="Z49" s="87">
        <v>15</v>
      </c>
      <c r="AA49" s="85">
        <v>56</v>
      </c>
    </row>
    <row r="50" spans="1:27" s="4" customFormat="1" ht="26.25" customHeight="1" thickTop="1" thickBot="1">
      <c r="A50" s="85"/>
      <c r="B50" s="87"/>
      <c r="C50" s="88"/>
      <c r="D50" s="89"/>
      <c r="E50" s="90"/>
      <c r="F50" s="89"/>
      <c r="G50" s="25">
        <v>12</v>
      </c>
      <c r="H50" s="17">
        <v>2</v>
      </c>
      <c r="I50" s="1"/>
      <c r="J50" s="21"/>
      <c r="K50" s="36"/>
      <c r="L50" s="1"/>
      <c r="M50" s="53"/>
      <c r="N50" s="53"/>
      <c r="O50" s="55"/>
      <c r="P50" s="49"/>
      <c r="Q50" s="2"/>
      <c r="R50" s="37"/>
      <c r="S50" s="2"/>
      <c r="T50" s="7">
        <v>2</v>
      </c>
      <c r="U50" s="8">
        <v>28</v>
      </c>
      <c r="V50" s="88"/>
      <c r="W50" s="89"/>
      <c r="X50" s="90"/>
      <c r="Y50" s="89"/>
      <c r="Z50" s="87"/>
      <c r="AA50" s="85"/>
    </row>
    <row r="51" spans="1:27" s="4" customFormat="1" ht="26.25" customHeight="1" thickTop="1" thickBot="1">
      <c r="A51" s="86">
        <v>25</v>
      </c>
      <c r="B51" s="87">
        <v>52</v>
      </c>
      <c r="C51" s="91" t="str">
        <f>VLOOKUP($B51,[1]元!$A$2:$D$65,3,0)</f>
        <v>高木 真衣・難波 志保</v>
      </c>
      <c r="D51" s="89" t="s">
        <v>0</v>
      </c>
      <c r="E51" s="92" t="str">
        <f>VLOOKUP($B51,[1]元!$A$2:$D$65,2,0)</f>
        <v>与野</v>
      </c>
      <c r="F51" s="89" t="s">
        <v>1</v>
      </c>
      <c r="G51" s="29"/>
      <c r="H51" s="10"/>
      <c r="I51" s="5"/>
      <c r="J51" s="21"/>
      <c r="K51" s="36"/>
      <c r="L51" s="1"/>
      <c r="M51" s="53"/>
      <c r="N51" s="53"/>
      <c r="O51" s="55"/>
      <c r="P51" s="49"/>
      <c r="Q51" s="2"/>
      <c r="R51" s="37"/>
      <c r="S51" s="49"/>
      <c r="T51" s="23"/>
      <c r="U51" s="15"/>
      <c r="V51" s="91" t="str">
        <f>VLOOKUP($Z51,[1]元!$A$2:$D$65,3,0)</f>
        <v>前田 莉奈・池田 美楓</v>
      </c>
      <c r="W51" s="89" t="s">
        <v>0</v>
      </c>
      <c r="X51" s="92" t="str">
        <f>VLOOKUP($Z51,[1]元!$A$2:$D$65,2,0)</f>
        <v>朝霞</v>
      </c>
      <c r="Y51" s="89" t="s">
        <v>1</v>
      </c>
      <c r="Z51" s="87">
        <v>50</v>
      </c>
      <c r="AA51" s="86">
        <v>57</v>
      </c>
    </row>
    <row r="52" spans="1:27" s="4" customFormat="1" ht="26.25" customHeight="1" thickTop="1" thickBot="1">
      <c r="A52" s="86"/>
      <c r="B52" s="87"/>
      <c r="C52" s="91"/>
      <c r="D52" s="89"/>
      <c r="E52" s="92"/>
      <c r="F52" s="89"/>
      <c r="G52" s="33">
        <v>0</v>
      </c>
      <c r="H52" s="16">
        <v>38</v>
      </c>
      <c r="I52" s="17">
        <v>2</v>
      </c>
      <c r="J52" s="21"/>
      <c r="K52" s="36"/>
      <c r="L52" s="1"/>
      <c r="M52" s="53"/>
      <c r="N52" s="53"/>
      <c r="O52" s="55"/>
      <c r="P52" s="49"/>
      <c r="Q52" s="2"/>
      <c r="R52" s="37"/>
      <c r="S52" s="41">
        <v>0</v>
      </c>
      <c r="T52" s="34">
        <v>46</v>
      </c>
      <c r="U52" s="19">
        <v>2</v>
      </c>
      <c r="V52" s="91"/>
      <c r="W52" s="89"/>
      <c r="X52" s="92"/>
      <c r="Y52" s="89"/>
      <c r="Z52" s="87"/>
      <c r="AA52" s="86"/>
    </row>
    <row r="53" spans="1:27" s="4" customFormat="1" ht="26.25" customHeight="1" thickTop="1">
      <c r="A53" s="85">
        <v>26</v>
      </c>
      <c r="B53" s="87">
        <v>45</v>
      </c>
      <c r="C53" s="88" t="str">
        <f>VLOOKUP($B53,[1]元!$A$2:$D$65,3,0)</f>
        <v>武田 奈々・平野 詩桜里</v>
      </c>
      <c r="D53" s="89" t="s">
        <v>0</v>
      </c>
      <c r="E53" s="90" t="str">
        <f>VLOOKUP($B53,[1]元!$A$2:$D$65,2,0)</f>
        <v>市立浦和</v>
      </c>
      <c r="F53" s="89" t="s">
        <v>1</v>
      </c>
      <c r="G53" s="20">
        <v>0</v>
      </c>
      <c r="H53" s="21"/>
      <c r="I53" s="22"/>
      <c r="J53" s="21"/>
      <c r="K53" s="36"/>
      <c r="L53" s="1"/>
      <c r="M53" s="53"/>
      <c r="N53" s="53"/>
      <c r="O53" s="55"/>
      <c r="P53" s="49"/>
      <c r="Q53" s="2"/>
      <c r="R53" s="37"/>
      <c r="S53" s="51"/>
      <c r="T53" s="37"/>
      <c r="U53" s="3">
        <v>0</v>
      </c>
      <c r="V53" s="88" t="str">
        <f>VLOOKUP($Z53,[1]元!$A$2:$D$65,3,0)</f>
        <v>新保 優希・柏原 桃子</v>
      </c>
      <c r="W53" s="89" t="s">
        <v>0</v>
      </c>
      <c r="X53" s="90" t="str">
        <f>VLOOKUP($Z53,[1]元!$A$2:$D$65,2,0)</f>
        <v>狭山ヶ丘</v>
      </c>
      <c r="Y53" s="89" t="s">
        <v>1</v>
      </c>
      <c r="Z53" s="87">
        <v>47</v>
      </c>
      <c r="AA53" s="85">
        <v>58</v>
      </c>
    </row>
    <row r="54" spans="1:27" s="4" customFormat="1" ht="26.25" customHeight="1" thickBot="1">
      <c r="A54" s="85"/>
      <c r="B54" s="87"/>
      <c r="C54" s="88"/>
      <c r="D54" s="89"/>
      <c r="E54" s="90"/>
      <c r="F54" s="89"/>
      <c r="G54" s="38">
        <v>13</v>
      </c>
      <c r="H54" s="48"/>
      <c r="I54" s="27"/>
      <c r="J54" s="21"/>
      <c r="K54" s="36"/>
      <c r="L54" s="1"/>
      <c r="M54" s="53"/>
      <c r="N54" s="53"/>
      <c r="O54" s="55"/>
      <c r="P54" s="49"/>
      <c r="Q54" s="2"/>
      <c r="R54" s="37"/>
      <c r="S54" s="44"/>
      <c r="T54" s="46"/>
      <c r="U54" s="8">
        <v>29</v>
      </c>
      <c r="V54" s="88"/>
      <c r="W54" s="89"/>
      <c r="X54" s="90"/>
      <c r="Y54" s="89"/>
      <c r="Z54" s="87"/>
      <c r="AA54" s="85"/>
    </row>
    <row r="55" spans="1:27" s="4" customFormat="1" ht="26.25" customHeight="1" thickTop="1" thickBot="1">
      <c r="A55" s="86">
        <v>27</v>
      </c>
      <c r="B55" s="87">
        <v>20</v>
      </c>
      <c r="C55" s="91" t="str">
        <f>VLOOKUP($B55,[1]元!$A$2:$D$65,3,0)</f>
        <v>田中 優花・小川 歩美</v>
      </c>
      <c r="D55" s="89" t="s">
        <v>0</v>
      </c>
      <c r="E55" s="92" t="str">
        <f>VLOOKUP($B55,[1]元!$A$2:$D$65,2,0)</f>
        <v>滑川総合</v>
      </c>
      <c r="F55" s="89" t="s">
        <v>1</v>
      </c>
      <c r="G55" s="43"/>
      <c r="H55" s="47">
        <v>0</v>
      </c>
      <c r="I55" s="31"/>
      <c r="J55" s="21"/>
      <c r="K55" s="36"/>
      <c r="L55" s="1"/>
      <c r="M55" s="53"/>
      <c r="N55" s="53"/>
      <c r="O55" s="55"/>
      <c r="P55" s="49"/>
      <c r="Q55" s="2"/>
      <c r="R55" s="37"/>
      <c r="S55" s="37"/>
      <c r="T55" s="32">
        <v>0</v>
      </c>
      <c r="U55" s="15"/>
      <c r="V55" s="91" t="str">
        <f>VLOOKUP($Z55,[1]元!$A$2:$D$65,3,0)</f>
        <v>奥中 彩菜・渡辺 奈緒</v>
      </c>
      <c r="W55" s="89" t="s">
        <v>0</v>
      </c>
      <c r="X55" s="92" t="str">
        <f>VLOOKUP($Z55,[1]元!$A$2:$D$65,2,0)</f>
        <v>市立浦和</v>
      </c>
      <c r="Y55" s="89" t="s">
        <v>1</v>
      </c>
      <c r="Z55" s="87">
        <v>18</v>
      </c>
      <c r="AA55" s="86">
        <v>59</v>
      </c>
    </row>
    <row r="56" spans="1:27" s="4" customFormat="1" ht="26.25" customHeight="1" thickTop="1" thickBot="1">
      <c r="A56" s="86"/>
      <c r="B56" s="87"/>
      <c r="C56" s="91"/>
      <c r="D56" s="89"/>
      <c r="E56" s="92"/>
      <c r="F56" s="89"/>
      <c r="G56" s="33">
        <v>2</v>
      </c>
      <c r="H56" s="1"/>
      <c r="I56" s="16">
        <v>51</v>
      </c>
      <c r="J56" s="26"/>
      <c r="K56" s="36"/>
      <c r="L56" s="1"/>
      <c r="M56" s="53"/>
      <c r="N56" s="53"/>
      <c r="O56" s="55"/>
      <c r="P56" s="49"/>
      <c r="Q56" s="2"/>
      <c r="R56" s="46"/>
      <c r="S56" s="18">
        <v>55</v>
      </c>
      <c r="T56" s="2"/>
      <c r="U56" s="19">
        <v>2</v>
      </c>
      <c r="V56" s="91"/>
      <c r="W56" s="89"/>
      <c r="X56" s="92"/>
      <c r="Y56" s="89"/>
      <c r="Z56" s="87"/>
      <c r="AA56" s="86"/>
    </row>
    <row r="57" spans="1:27" s="4" customFormat="1" ht="26.25" customHeight="1" thickTop="1" thickBot="1">
      <c r="A57" s="85">
        <v>28</v>
      </c>
      <c r="B57" s="87">
        <v>29</v>
      </c>
      <c r="C57" s="88" t="str">
        <f>VLOOKUP($B57,[1]元!$A$2:$D$65,3,0)</f>
        <v>宮崎 里歩・山並 桃子</v>
      </c>
      <c r="D57" s="89" t="s">
        <v>0</v>
      </c>
      <c r="E57" s="90" t="str">
        <f>VLOOKUP($B57,[1]元!$A$2:$D$65,2,0)</f>
        <v>春日部女</v>
      </c>
      <c r="F57" s="89" t="s">
        <v>1</v>
      </c>
      <c r="G57" s="20">
        <v>2</v>
      </c>
      <c r="H57" s="1"/>
      <c r="I57" s="21"/>
      <c r="J57" s="30">
        <v>0</v>
      </c>
      <c r="K57" s="1"/>
      <c r="L57" s="1"/>
      <c r="M57" s="53"/>
      <c r="N57" s="53"/>
      <c r="O57" s="55"/>
      <c r="P57" s="49"/>
      <c r="Q57" s="2"/>
      <c r="R57" s="19">
        <v>0</v>
      </c>
      <c r="S57" s="24"/>
      <c r="T57" s="2"/>
      <c r="U57" s="3">
        <v>0</v>
      </c>
      <c r="V57" s="88" t="str">
        <f>VLOOKUP($Z57,[1]元!$A$2:$D$65,3,0)</f>
        <v>富山 加菜・田中 玖実佳</v>
      </c>
      <c r="W57" s="89" t="s">
        <v>0</v>
      </c>
      <c r="X57" s="90" t="str">
        <f>VLOOKUP($Z57,[1]元!$A$2:$D$65,2,0)</f>
        <v>越谷西</v>
      </c>
      <c r="Y57" s="89" t="s">
        <v>1</v>
      </c>
      <c r="Z57" s="87">
        <v>31</v>
      </c>
      <c r="AA57" s="85">
        <v>60</v>
      </c>
    </row>
    <row r="58" spans="1:27" s="4" customFormat="1" ht="26.25" customHeight="1" thickTop="1" thickBot="1">
      <c r="A58" s="85"/>
      <c r="B58" s="87"/>
      <c r="C58" s="88"/>
      <c r="D58" s="89"/>
      <c r="E58" s="90"/>
      <c r="F58" s="89"/>
      <c r="G58" s="25">
        <v>14</v>
      </c>
      <c r="H58" s="17">
        <v>2</v>
      </c>
      <c r="I58" s="21"/>
      <c r="J58" s="36"/>
      <c r="K58" s="1"/>
      <c r="L58" s="1"/>
      <c r="M58" s="53"/>
      <c r="N58" s="53"/>
      <c r="O58" s="55"/>
      <c r="P58" s="49"/>
      <c r="Q58" s="2"/>
      <c r="R58" s="2"/>
      <c r="S58" s="24"/>
      <c r="T58" s="7">
        <v>2</v>
      </c>
      <c r="U58" s="8">
        <v>30</v>
      </c>
      <c r="V58" s="88"/>
      <c r="W58" s="89"/>
      <c r="X58" s="90"/>
      <c r="Y58" s="89"/>
      <c r="Z58" s="87"/>
      <c r="AA58" s="85"/>
    </row>
    <row r="59" spans="1:27" s="4" customFormat="1" ht="26.25" customHeight="1" thickTop="1" thickBot="1">
      <c r="A59" s="85">
        <v>29</v>
      </c>
      <c r="B59" s="87">
        <v>36</v>
      </c>
      <c r="C59" s="88" t="str">
        <f>VLOOKUP($B59,[1]元!$A$2:$D$65,3,0)</f>
        <v>山下 麻日・大谷 純子</v>
      </c>
      <c r="D59" s="89" t="s">
        <v>0</v>
      </c>
      <c r="E59" s="90" t="str">
        <f>VLOOKUP($B59,[1]元!$A$2:$D$65,2,0)</f>
        <v>浦和一女</v>
      </c>
      <c r="F59" s="89" t="s">
        <v>1</v>
      </c>
      <c r="G59" s="29"/>
      <c r="H59" s="22"/>
      <c r="I59" s="21"/>
      <c r="J59" s="36"/>
      <c r="K59" s="1"/>
      <c r="L59" s="1"/>
      <c r="M59" s="53"/>
      <c r="N59" s="53"/>
      <c r="O59" s="55"/>
      <c r="P59" s="49"/>
      <c r="Q59" s="2"/>
      <c r="R59" s="2"/>
      <c r="S59" s="24"/>
      <c r="T59" s="23"/>
      <c r="U59" s="15"/>
      <c r="V59" s="88" t="str">
        <f>VLOOKUP($Z59,[1]元!$A$2:$D$65,3,0)</f>
        <v>猪森 万里夏・斉藤 瑞季</v>
      </c>
      <c r="W59" s="89" t="s">
        <v>0</v>
      </c>
      <c r="X59" s="90" t="str">
        <f>VLOOKUP($Z59,[1]元!$A$2:$D$65,2,0)</f>
        <v>川越女子</v>
      </c>
      <c r="Y59" s="89" t="s">
        <v>1</v>
      </c>
      <c r="Z59" s="87">
        <v>34</v>
      </c>
      <c r="AA59" s="85">
        <v>61</v>
      </c>
    </row>
    <row r="60" spans="1:27" s="4" customFormat="1" ht="26.25" customHeight="1" thickTop="1" thickBot="1">
      <c r="A60" s="85"/>
      <c r="B60" s="87"/>
      <c r="C60" s="88"/>
      <c r="D60" s="89"/>
      <c r="E60" s="90"/>
      <c r="F60" s="89"/>
      <c r="G60" s="33">
        <v>0</v>
      </c>
      <c r="H60" s="16">
        <v>39</v>
      </c>
      <c r="I60" s="26"/>
      <c r="J60" s="36"/>
      <c r="K60" s="1"/>
      <c r="L60" s="1"/>
      <c r="M60" s="53"/>
      <c r="N60" s="53"/>
      <c r="O60" s="55"/>
      <c r="P60" s="49"/>
      <c r="Q60" s="2"/>
      <c r="R60" s="2"/>
      <c r="S60" s="50"/>
      <c r="T60" s="34">
        <v>47</v>
      </c>
      <c r="U60" s="19">
        <v>2</v>
      </c>
      <c r="V60" s="88"/>
      <c r="W60" s="89"/>
      <c r="X60" s="90"/>
      <c r="Y60" s="89"/>
      <c r="Z60" s="87"/>
      <c r="AA60" s="85"/>
    </row>
    <row r="61" spans="1:27" s="4" customFormat="1" ht="26.25" customHeight="1" thickTop="1" thickBot="1">
      <c r="A61" s="85">
        <v>30</v>
      </c>
      <c r="B61" s="87">
        <v>61</v>
      </c>
      <c r="C61" s="88" t="str">
        <f>VLOOKUP($B61,[1]元!$A$2:$D$65,3,0)</f>
        <v>田中 悠菜・戸野 衣里子</v>
      </c>
      <c r="D61" s="89" t="s">
        <v>0</v>
      </c>
      <c r="E61" s="90" t="str">
        <f>VLOOKUP($B61,[1]元!$A$2:$D$65,2,0)</f>
        <v>浦和東</v>
      </c>
      <c r="F61" s="89" t="s">
        <v>1</v>
      </c>
      <c r="G61" s="20">
        <v>2</v>
      </c>
      <c r="H61" s="21"/>
      <c r="I61" s="30">
        <v>0</v>
      </c>
      <c r="J61" s="1"/>
      <c r="K61" s="1"/>
      <c r="L61" s="1"/>
      <c r="M61" s="53"/>
      <c r="N61" s="53"/>
      <c r="O61" s="55"/>
      <c r="P61" s="49"/>
      <c r="Q61" s="2"/>
      <c r="R61" s="2"/>
      <c r="S61" s="60">
        <v>2</v>
      </c>
      <c r="T61" s="37"/>
      <c r="U61" s="3">
        <v>2</v>
      </c>
      <c r="V61" s="88" t="str">
        <f>VLOOKUP($Z61,[1]元!$A$2:$D$65,3,0)</f>
        <v>石井綾香・島﨑麻琴</v>
      </c>
      <c r="W61" s="89" t="s">
        <v>0</v>
      </c>
      <c r="X61" s="90" t="str">
        <f>VLOOKUP($Z61,[1]元!$A$2:$D$65,2,0)</f>
        <v>越谷北</v>
      </c>
      <c r="Y61" s="89" t="s">
        <v>1</v>
      </c>
      <c r="Z61" s="87">
        <v>63</v>
      </c>
      <c r="AA61" s="85">
        <v>62</v>
      </c>
    </row>
    <row r="62" spans="1:27" s="4" customFormat="1" ht="26.25" customHeight="1" thickTop="1" thickBot="1">
      <c r="A62" s="85"/>
      <c r="B62" s="87"/>
      <c r="C62" s="88"/>
      <c r="D62" s="89"/>
      <c r="E62" s="90"/>
      <c r="F62" s="89"/>
      <c r="G62" s="25">
        <v>15</v>
      </c>
      <c r="H62" s="26"/>
      <c r="I62" s="36"/>
      <c r="J62" s="1"/>
      <c r="K62" s="1"/>
      <c r="L62" s="1"/>
      <c r="M62" s="53"/>
      <c r="N62" s="53"/>
      <c r="O62" s="55"/>
      <c r="P62" s="49"/>
      <c r="Q62" s="2"/>
      <c r="R62" s="2"/>
      <c r="S62" s="13"/>
      <c r="T62" s="73"/>
      <c r="U62" s="42">
        <v>31</v>
      </c>
      <c r="V62" s="88"/>
      <c r="W62" s="89"/>
      <c r="X62" s="90"/>
      <c r="Y62" s="89"/>
      <c r="Z62" s="87"/>
      <c r="AA62" s="85"/>
    </row>
    <row r="63" spans="1:27" s="4" customFormat="1" ht="26.25" customHeight="1" thickTop="1">
      <c r="A63" s="86">
        <v>31</v>
      </c>
      <c r="B63" s="87">
        <v>4</v>
      </c>
      <c r="C63" s="91" t="str">
        <f>VLOOKUP($B63,[1]元!$A$2:$D$65,3,0)</f>
        <v>大野 瞳・加納 綾乃</v>
      </c>
      <c r="D63" s="89" t="s">
        <v>0</v>
      </c>
      <c r="E63" s="92" t="str">
        <f>VLOOKUP($B63,[1]元!$A$2:$D$65,2,0)</f>
        <v>昌平</v>
      </c>
      <c r="F63" s="89" t="s">
        <v>1</v>
      </c>
      <c r="G63" s="29"/>
      <c r="H63" s="30">
        <v>1</v>
      </c>
      <c r="I63" s="1"/>
      <c r="J63" s="1"/>
      <c r="K63" s="1"/>
      <c r="L63" s="1"/>
      <c r="M63" s="53"/>
      <c r="N63" s="53"/>
      <c r="O63" s="55"/>
      <c r="P63" s="49"/>
      <c r="Q63" s="2"/>
      <c r="R63" s="2"/>
      <c r="S63" s="2"/>
      <c r="T63" s="32">
        <v>0</v>
      </c>
      <c r="U63" s="45"/>
      <c r="V63" s="91" t="str">
        <f>VLOOKUP($Z63,[1]元!$A$2:$D$65,3,0)</f>
        <v>高橋 麻衣・徳 絵里奈</v>
      </c>
      <c r="W63" s="89" t="s">
        <v>0</v>
      </c>
      <c r="X63" s="92" t="str">
        <f>VLOOKUP($Z63,[1]元!$A$2:$D$65,2,0)</f>
        <v>朝霞西</v>
      </c>
      <c r="Y63" s="89" t="s">
        <v>1</v>
      </c>
      <c r="Z63" s="87">
        <v>2</v>
      </c>
      <c r="AA63" s="86">
        <v>63</v>
      </c>
    </row>
    <row r="64" spans="1:27" s="4" customFormat="1" ht="26.25" customHeight="1">
      <c r="A64" s="86"/>
      <c r="B64" s="87"/>
      <c r="C64" s="91"/>
      <c r="D64" s="89"/>
      <c r="E64" s="92"/>
      <c r="F64" s="89"/>
      <c r="G64" s="33">
        <v>0</v>
      </c>
      <c r="H64" s="1"/>
      <c r="I64" s="1"/>
      <c r="J64" s="1"/>
      <c r="K64" s="1"/>
      <c r="L64" s="1"/>
      <c r="M64" s="53"/>
      <c r="N64" s="53"/>
      <c r="O64" s="55"/>
      <c r="P64" s="49"/>
      <c r="Q64" s="2"/>
      <c r="R64" s="2"/>
      <c r="S64" s="2"/>
      <c r="T64" s="2"/>
      <c r="U64" s="19">
        <v>0</v>
      </c>
      <c r="V64" s="91"/>
      <c r="W64" s="89"/>
      <c r="X64" s="92"/>
      <c r="Y64" s="89"/>
      <c r="Z64" s="87"/>
      <c r="AA64" s="86"/>
    </row>
  </sheetData>
  <mergeCells count="380">
    <mergeCell ref="V63:V64"/>
    <mergeCell ref="W63:W64"/>
    <mergeCell ref="X63:X64"/>
    <mergeCell ref="Y63:Y64"/>
    <mergeCell ref="Z63:Z64"/>
    <mergeCell ref="AA63:AA64"/>
    <mergeCell ref="A63:A64"/>
    <mergeCell ref="B63:B64"/>
    <mergeCell ref="C63:C64"/>
    <mergeCell ref="D63:D64"/>
    <mergeCell ref="E63:E64"/>
    <mergeCell ref="F63:F64"/>
    <mergeCell ref="V61:V62"/>
    <mergeCell ref="W61:W62"/>
    <mergeCell ref="X61:X62"/>
    <mergeCell ref="Y61:Y62"/>
    <mergeCell ref="Z61:Z62"/>
    <mergeCell ref="AA61:AA62"/>
    <mergeCell ref="A61:A62"/>
    <mergeCell ref="B61:B62"/>
    <mergeCell ref="C61:C62"/>
    <mergeCell ref="D61:D62"/>
    <mergeCell ref="E61:E62"/>
    <mergeCell ref="F61:F62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5:V36"/>
    <mergeCell ref="W35:W36"/>
    <mergeCell ref="X35:X36"/>
    <mergeCell ref="Y35:Y36"/>
    <mergeCell ref="Z35:Z36"/>
    <mergeCell ref="AA35:AA36"/>
    <mergeCell ref="A35:A36"/>
    <mergeCell ref="B35:B36"/>
    <mergeCell ref="C35:C36"/>
    <mergeCell ref="D35:D36"/>
    <mergeCell ref="E35:E36"/>
    <mergeCell ref="F35:F36"/>
    <mergeCell ref="V33:V34"/>
    <mergeCell ref="W33:W34"/>
    <mergeCell ref="X33:X34"/>
    <mergeCell ref="Y33:Y34"/>
    <mergeCell ref="Z33:Z34"/>
    <mergeCell ref="AA33:AA34"/>
    <mergeCell ref="A33:A34"/>
    <mergeCell ref="B33:B34"/>
    <mergeCell ref="C33:C34"/>
    <mergeCell ref="D33:D34"/>
    <mergeCell ref="E33:E34"/>
    <mergeCell ref="F33:F34"/>
    <mergeCell ref="V31:V32"/>
    <mergeCell ref="W31:W32"/>
    <mergeCell ref="X31:X32"/>
    <mergeCell ref="Y31:Y32"/>
    <mergeCell ref="Z31:Z32"/>
    <mergeCell ref="AA31:AA32"/>
    <mergeCell ref="A31:A32"/>
    <mergeCell ref="B31:B32"/>
    <mergeCell ref="C31:C32"/>
    <mergeCell ref="D31:D32"/>
    <mergeCell ref="E31:E32"/>
    <mergeCell ref="F31:F32"/>
    <mergeCell ref="V29:V30"/>
    <mergeCell ref="W29:W30"/>
    <mergeCell ref="X29:X30"/>
    <mergeCell ref="Y29:Y30"/>
    <mergeCell ref="Z29:Z30"/>
    <mergeCell ref="AA29:AA30"/>
    <mergeCell ref="A29:A30"/>
    <mergeCell ref="B29:B30"/>
    <mergeCell ref="C29:C30"/>
    <mergeCell ref="D29:D30"/>
    <mergeCell ref="E29:E30"/>
    <mergeCell ref="F29:F30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V19:V20"/>
    <mergeCell ref="W19:W20"/>
    <mergeCell ref="X19:X20"/>
    <mergeCell ref="Y19:Y20"/>
    <mergeCell ref="Z19:Z20"/>
    <mergeCell ref="AA19:AA20"/>
    <mergeCell ref="A19:A20"/>
    <mergeCell ref="B19:B20"/>
    <mergeCell ref="C19:C20"/>
    <mergeCell ref="D19:D20"/>
    <mergeCell ref="E19:E20"/>
    <mergeCell ref="F19:F20"/>
    <mergeCell ref="V17:V18"/>
    <mergeCell ref="W17:W18"/>
    <mergeCell ref="X17:X18"/>
    <mergeCell ref="Y17:Y18"/>
    <mergeCell ref="Z17:Z18"/>
    <mergeCell ref="AA17:AA18"/>
    <mergeCell ref="A17:A18"/>
    <mergeCell ref="B17:B18"/>
    <mergeCell ref="C17:C18"/>
    <mergeCell ref="D17:D18"/>
    <mergeCell ref="E17:E18"/>
    <mergeCell ref="F17:F18"/>
    <mergeCell ref="V15:V16"/>
    <mergeCell ref="W15:W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F15:F16"/>
    <mergeCell ref="V13:V14"/>
    <mergeCell ref="W13:W14"/>
    <mergeCell ref="X13:X14"/>
    <mergeCell ref="Y13:Y14"/>
    <mergeCell ref="Z13:Z14"/>
    <mergeCell ref="AA13:AA14"/>
    <mergeCell ref="A13:A14"/>
    <mergeCell ref="B13:B14"/>
    <mergeCell ref="C13:C14"/>
    <mergeCell ref="D13:D14"/>
    <mergeCell ref="E13:E14"/>
    <mergeCell ref="F13:F14"/>
    <mergeCell ref="V11:V12"/>
    <mergeCell ref="W11:W12"/>
    <mergeCell ref="X11:X12"/>
    <mergeCell ref="Y11:Y12"/>
    <mergeCell ref="Z11:Z12"/>
    <mergeCell ref="AA11:AA12"/>
    <mergeCell ref="A11:A12"/>
    <mergeCell ref="B11:B12"/>
    <mergeCell ref="C11:C12"/>
    <mergeCell ref="D11:D12"/>
    <mergeCell ref="E11:E12"/>
    <mergeCell ref="F11:F12"/>
    <mergeCell ref="V9:V10"/>
    <mergeCell ref="W9:W10"/>
    <mergeCell ref="X9:X10"/>
    <mergeCell ref="Y9:Y10"/>
    <mergeCell ref="Z9:Z10"/>
    <mergeCell ref="AA9:AA10"/>
    <mergeCell ref="A9:A10"/>
    <mergeCell ref="B9:B10"/>
    <mergeCell ref="C9:C10"/>
    <mergeCell ref="D9:D10"/>
    <mergeCell ref="E9:E10"/>
    <mergeCell ref="F9:F10"/>
    <mergeCell ref="V7:V8"/>
    <mergeCell ref="W7:W8"/>
    <mergeCell ref="X7:X8"/>
    <mergeCell ref="Y7:Y8"/>
    <mergeCell ref="Z7:Z8"/>
    <mergeCell ref="AA7:AA8"/>
    <mergeCell ref="A7:A8"/>
    <mergeCell ref="B7:B8"/>
    <mergeCell ref="C7:C8"/>
    <mergeCell ref="D7:D8"/>
    <mergeCell ref="E7:E8"/>
    <mergeCell ref="F7:F8"/>
    <mergeCell ref="V5:V6"/>
    <mergeCell ref="W5:W6"/>
    <mergeCell ref="X5:X6"/>
    <mergeCell ref="Y5:Y6"/>
    <mergeCell ref="Z5:Z6"/>
    <mergeCell ref="AA5:AA6"/>
    <mergeCell ref="A5:A6"/>
    <mergeCell ref="B5:B6"/>
    <mergeCell ref="C5:C6"/>
    <mergeCell ref="D5:D6"/>
    <mergeCell ref="E5:E6"/>
    <mergeCell ref="F5:F6"/>
    <mergeCell ref="A1:A4"/>
    <mergeCell ref="B1:B2"/>
    <mergeCell ref="C1:C4"/>
    <mergeCell ref="D1:D4"/>
    <mergeCell ref="E1:E4"/>
    <mergeCell ref="F1:F4"/>
    <mergeCell ref="AA1:AA2"/>
    <mergeCell ref="B3:B4"/>
    <mergeCell ref="V3:V4"/>
    <mergeCell ref="W3:W4"/>
    <mergeCell ref="X3:X4"/>
    <mergeCell ref="Y3:Y4"/>
    <mergeCell ref="Z3:Z4"/>
    <mergeCell ref="AA3:AA4"/>
    <mergeCell ref="K1:Q2"/>
    <mergeCell ref="V1:V2"/>
    <mergeCell ref="W1:W2"/>
    <mergeCell ref="X1:X2"/>
    <mergeCell ref="Y1:Y2"/>
    <mergeCell ref="Z1:Z2"/>
  </mergeCells>
  <phoneticPr fontId="2"/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="40" zoomScaleNormal="40" zoomScalePageLayoutView="40" workbookViewId="0">
      <selection activeCell="X31" sqref="X31:X32"/>
    </sheetView>
  </sheetViews>
  <sheetFormatPr baseColWidth="12" defaultColWidth="8.83203125" defaultRowHeight="32" x14ac:dyDescent="0"/>
  <cols>
    <col min="1" max="1" width="3" style="62" customWidth="1"/>
    <col min="2" max="2" width="5.33203125" style="63" hidden="1" customWidth="1"/>
    <col min="3" max="3" width="42" style="64" customWidth="1"/>
    <col min="4" max="4" width="2.1640625" style="63" bestFit="1" customWidth="1"/>
    <col min="5" max="5" width="17" style="65" customWidth="1"/>
    <col min="6" max="6" width="2.1640625" style="63" bestFit="1" customWidth="1"/>
    <col min="7" max="11" width="3.83203125" style="66" customWidth="1"/>
    <col min="12" max="12" width="2.83203125" style="66" customWidth="1"/>
    <col min="13" max="15" width="2.83203125" style="67" customWidth="1"/>
    <col min="16" max="16" width="2.83203125" style="66" customWidth="1"/>
    <col min="17" max="21" width="3.83203125" style="66" customWidth="1"/>
    <col min="22" max="22" width="42" style="64" customWidth="1"/>
    <col min="23" max="23" width="2.1640625" style="63" bestFit="1" customWidth="1"/>
    <col min="24" max="24" width="17" style="65" customWidth="1"/>
    <col min="25" max="25" width="2.1640625" style="63" bestFit="1" customWidth="1"/>
    <col min="26" max="26" width="5.33203125" style="63" hidden="1" customWidth="1"/>
    <col min="27" max="27" width="3" style="62" customWidth="1"/>
    <col min="28" max="16384" width="8.83203125" style="63"/>
  </cols>
  <sheetData>
    <row r="1" spans="1:27" s="4" customFormat="1" ht="26.25" customHeight="1">
      <c r="A1" s="85">
        <v>1</v>
      </c>
      <c r="B1" s="87">
        <v>1</v>
      </c>
      <c r="C1" s="88" t="s">
        <v>9</v>
      </c>
      <c r="D1" s="89" t="s">
        <v>0</v>
      </c>
      <c r="E1" s="90" t="s">
        <v>10</v>
      </c>
      <c r="F1" s="89" t="s">
        <v>1</v>
      </c>
      <c r="G1" s="1"/>
      <c r="H1" s="1"/>
      <c r="I1" s="1"/>
      <c r="J1" s="1"/>
      <c r="K1" s="93"/>
      <c r="L1" s="93"/>
      <c r="M1" s="93"/>
      <c r="N1" s="93"/>
      <c r="O1" s="93"/>
      <c r="P1" s="93"/>
      <c r="Q1" s="93"/>
      <c r="R1" s="2"/>
      <c r="S1" s="2"/>
      <c r="T1" s="2"/>
      <c r="U1" s="3">
        <v>0</v>
      </c>
      <c r="V1" s="88" t="s">
        <v>11</v>
      </c>
      <c r="W1" s="89" t="s">
        <v>0</v>
      </c>
      <c r="X1" s="90" t="s">
        <v>12</v>
      </c>
      <c r="Y1" s="89" t="s">
        <v>1</v>
      </c>
      <c r="Z1" s="87">
        <v>3</v>
      </c>
      <c r="AA1" s="85">
        <v>32</v>
      </c>
    </row>
    <row r="2" spans="1:27" s="4" customFormat="1" ht="26.25" customHeight="1" thickBot="1">
      <c r="A2" s="85"/>
      <c r="B2" s="87"/>
      <c r="C2" s="88"/>
      <c r="D2" s="89"/>
      <c r="E2" s="90"/>
      <c r="F2" s="89"/>
      <c r="G2" s="5"/>
      <c r="H2" s="6">
        <v>2</v>
      </c>
      <c r="I2" s="1"/>
      <c r="J2" s="1"/>
      <c r="K2" s="93"/>
      <c r="L2" s="93"/>
      <c r="M2" s="93"/>
      <c r="N2" s="93"/>
      <c r="O2" s="93"/>
      <c r="P2" s="93"/>
      <c r="Q2" s="93"/>
      <c r="R2" s="2"/>
      <c r="S2" s="2"/>
      <c r="T2" s="7">
        <v>0</v>
      </c>
      <c r="U2" s="8">
        <v>16</v>
      </c>
      <c r="V2" s="88"/>
      <c r="W2" s="89"/>
      <c r="X2" s="90"/>
      <c r="Y2" s="89"/>
      <c r="Z2" s="87"/>
      <c r="AA2" s="85"/>
    </row>
    <row r="3" spans="1:27" s="4" customFormat="1" ht="26.25" customHeight="1" thickTop="1" thickBot="1">
      <c r="A3" s="86"/>
      <c r="B3" s="87">
        <v>0</v>
      </c>
      <c r="C3" s="86"/>
      <c r="D3" s="87"/>
      <c r="E3" s="86"/>
      <c r="F3" s="87"/>
      <c r="G3" s="9"/>
      <c r="H3" s="10"/>
      <c r="I3" s="5"/>
      <c r="J3" s="1"/>
      <c r="K3" s="1"/>
      <c r="L3" s="1"/>
      <c r="M3" s="11"/>
      <c r="N3" s="11"/>
      <c r="O3" s="12"/>
      <c r="P3" s="2"/>
      <c r="Q3" s="2"/>
      <c r="R3" s="2"/>
      <c r="S3" s="13"/>
      <c r="T3" s="14"/>
      <c r="U3" s="15"/>
      <c r="V3" s="91" t="s">
        <v>13</v>
      </c>
      <c r="W3" s="89" t="s">
        <v>0</v>
      </c>
      <c r="X3" s="92" t="s">
        <v>14</v>
      </c>
      <c r="Y3" s="89" t="s">
        <v>1</v>
      </c>
      <c r="Z3" s="87">
        <v>62</v>
      </c>
      <c r="AA3" s="86">
        <v>33</v>
      </c>
    </row>
    <row r="4" spans="1:27" s="4" customFormat="1" ht="26.25" customHeight="1" thickTop="1" thickBot="1">
      <c r="A4" s="86"/>
      <c r="B4" s="87"/>
      <c r="C4" s="86"/>
      <c r="D4" s="87"/>
      <c r="E4" s="86"/>
      <c r="F4" s="87"/>
      <c r="G4" s="1"/>
      <c r="H4" s="16">
        <v>31</v>
      </c>
      <c r="I4" s="17">
        <v>2</v>
      </c>
      <c r="J4" s="1"/>
      <c r="K4" s="1"/>
      <c r="L4" s="1"/>
      <c r="M4" s="11"/>
      <c r="N4" s="11"/>
      <c r="O4" s="12"/>
      <c r="P4" s="2"/>
      <c r="Q4" s="2"/>
      <c r="R4" s="2"/>
      <c r="S4" s="7">
        <v>2</v>
      </c>
      <c r="T4" s="18">
        <v>39</v>
      </c>
      <c r="U4" s="19">
        <v>2</v>
      </c>
      <c r="V4" s="91"/>
      <c r="W4" s="89"/>
      <c r="X4" s="92"/>
      <c r="Y4" s="89"/>
      <c r="Z4" s="87"/>
      <c r="AA4" s="86"/>
    </row>
    <row r="5" spans="1:27" s="4" customFormat="1" ht="26.25" customHeight="1" thickTop="1" thickBot="1">
      <c r="A5" s="85">
        <v>2</v>
      </c>
      <c r="B5" s="87">
        <v>33</v>
      </c>
      <c r="C5" s="88" t="s">
        <v>15</v>
      </c>
      <c r="D5" s="89" t="s">
        <v>0</v>
      </c>
      <c r="E5" s="90" t="s">
        <v>16</v>
      </c>
      <c r="F5" s="89" t="s">
        <v>1</v>
      </c>
      <c r="G5" s="20">
        <v>2</v>
      </c>
      <c r="H5" s="21"/>
      <c r="I5" s="22"/>
      <c r="J5" s="5"/>
      <c r="K5" s="1"/>
      <c r="L5" s="1"/>
      <c r="M5" s="11"/>
      <c r="N5" s="11"/>
      <c r="O5" s="12"/>
      <c r="P5" s="2"/>
      <c r="Q5" s="2"/>
      <c r="R5" s="2"/>
      <c r="S5" s="23"/>
      <c r="T5" s="24"/>
      <c r="U5" s="3">
        <v>0</v>
      </c>
      <c r="V5" s="88" t="s">
        <v>17</v>
      </c>
      <c r="W5" s="89" t="s">
        <v>0</v>
      </c>
      <c r="X5" s="90" t="s">
        <v>18</v>
      </c>
      <c r="Y5" s="89" t="s">
        <v>1</v>
      </c>
      <c r="Z5" s="87">
        <v>35</v>
      </c>
      <c r="AA5" s="85">
        <v>34</v>
      </c>
    </row>
    <row r="6" spans="1:27" s="4" customFormat="1" ht="26.25" customHeight="1" thickTop="1" thickBot="1">
      <c r="A6" s="85"/>
      <c r="B6" s="87"/>
      <c r="C6" s="88"/>
      <c r="D6" s="89"/>
      <c r="E6" s="90"/>
      <c r="F6" s="89"/>
      <c r="G6" s="25">
        <v>1</v>
      </c>
      <c r="H6" s="26"/>
      <c r="I6" s="27"/>
      <c r="J6" s="5"/>
      <c r="K6" s="1"/>
      <c r="L6" s="1"/>
      <c r="M6" s="11"/>
      <c r="N6" s="11"/>
      <c r="O6" s="12"/>
      <c r="P6" s="2"/>
      <c r="Q6" s="2"/>
      <c r="R6" s="2"/>
      <c r="S6" s="24"/>
      <c r="T6" s="28"/>
      <c r="U6" s="8">
        <v>17</v>
      </c>
      <c r="V6" s="88"/>
      <c r="W6" s="89"/>
      <c r="X6" s="90"/>
      <c r="Y6" s="89"/>
      <c r="Z6" s="87"/>
      <c r="AA6" s="85"/>
    </row>
    <row r="7" spans="1:27" s="4" customFormat="1" ht="26.25" customHeight="1" thickTop="1" thickBot="1">
      <c r="A7" s="85">
        <v>3</v>
      </c>
      <c r="B7" s="87">
        <v>32</v>
      </c>
      <c r="C7" s="88" t="s">
        <v>19</v>
      </c>
      <c r="D7" s="89" t="s">
        <v>0</v>
      </c>
      <c r="E7" s="90" t="s">
        <v>14</v>
      </c>
      <c r="F7" s="89" t="s">
        <v>1</v>
      </c>
      <c r="G7" s="29"/>
      <c r="H7" s="30">
        <v>0</v>
      </c>
      <c r="I7" s="31"/>
      <c r="J7" s="5"/>
      <c r="K7" s="1"/>
      <c r="L7" s="1"/>
      <c r="M7" s="11"/>
      <c r="N7" s="11"/>
      <c r="O7" s="12"/>
      <c r="P7" s="2"/>
      <c r="Q7" s="2"/>
      <c r="R7" s="2"/>
      <c r="S7" s="24"/>
      <c r="T7" s="32">
        <v>2</v>
      </c>
      <c r="U7" s="15"/>
      <c r="V7" s="88" t="s">
        <v>20</v>
      </c>
      <c r="W7" s="89" t="s">
        <v>0</v>
      </c>
      <c r="X7" s="90" t="s">
        <v>21</v>
      </c>
      <c r="Y7" s="89" t="s">
        <v>1</v>
      </c>
      <c r="Z7" s="87">
        <v>30</v>
      </c>
      <c r="AA7" s="85">
        <v>35</v>
      </c>
    </row>
    <row r="8" spans="1:27" s="4" customFormat="1" ht="26.25" customHeight="1" thickTop="1" thickBot="1">
      <c r="A8" s="85"/>
      <c r="B8" s="87"/>
      <c r="C8" s="88"/>
      <c r="D8" s="89"/>
      <c r="E8" s="90"/>
      <c r="F8" s="89"/>
      <c r="G8" s="33">
        <v>0</v>
      </c>
      <c r="H8" s="1"/>
      <c r="I8" s="16">
        <v>47</v>
      </c>
      <c r="J8" s="17">
        <v>2</v>
      </c>
      <c r="K8" s="1"/>
      <c r="L8" s="1"/>
      <c r="M8" s="11"/>
      <c r="N8" s="11"/>
      <c r="O8" s="12"/>
      <c r="P8" s="2"/>
      <c r="Q8" s="2"/>
      <c r="R8" s="41">
        <v>0</v>
      </c>
      <c r="S8" s="34">
        <v>51</v>
      </c>
      <c r="T8" s="2"/>
      <c r="U8" s="19">
        <v>2</v>
      </c>
      <c r="V8" s="88"/>
      <c r="W8" s="89"/>
      <c r="X8" s="90"/>
      <c r="Y8" s="89"/>
      <c r="Z8" s="87"/>
      <c r="AA8" s="85"/>
    </row>
    <row r="9" spans="1:27" s="4" customFormat="1" ht="26.25" customHeight="1" thickTop="1" thickBot="1">
      <c r="A9" s="85">
        <v>4</v>
      </c>
      <c r="B9" s="87">
        <v>17</v>
      </c>
      <c r="C9" s="88" t="s">
        <v>22</v>
      </c>
      <c r="D9" s="89" t="s">
        <v>0</v>
      </c>
      <c r="E9" s="90" t="s">
        <v>23</v>
      </c>
      <c r="F9" s="89" t="s">
        <v>1</v>
      </c>
      <c r="G9" s="20">
        <v>1</v>
      </c>
      <c r="H9" s="1"/>
      <c r="I9" s="21"/>
      <c r="J9" s="22"/>
      <c r="K9" s="5"/>
      <c r="L9" s="1"/>
      <c r="M9" s="11"/>
      <c r="N9" s="11"/>
      <c r="O9" s="12"/>
      <c r="P9" s="2"/>
      <c r="Q9" s="2"/>
      <c r="R9" s="14"/>
      <c r="S9" s="37"/>
      <c r="T9" s="2"/>
      <c r="U9" s="3">
        <v>2</v>
      </c>
      <c r="V9" s="88" t="s">
        <v>24</v>
      </c>
      <c r="W9" s="89" t="s">
        <v>0</v>
      </c>
      <c r="X9" s="90" t="s">
        <v>25</v>
      </c>
      <c r="Y9" s="89" t="s">
        <v>1</v>
      </c>
      <c r="Z9" s="87">
        <v>19</v>
      </c>
      <c r="AA9" s="85">
        <v>36</v>
      </c>
    </row>
    <row r="10" spans="1:27" s="4" customFormat="1" ht="26.25" customHeight="1" thickTop="1" thickBot="1">
      <c r="A10" s="85"/>
      <c r="B10" s="87"/>
      <c r="C10" s="88"/>
      <c r="D10" s="89"/>
      <c r="E10" s="90"/>
      <c r="F10" s="89"/>
      <c r="G10" s="38">
        <v>2</v>
      </c>
      <c r="H10" s="39">
        <v>2</v>
      </c>
      <c r="I10" s="21"/>
      <c r="J10" s="27"/>
      <c r="K10" s="5"/>
      <c r="L10" s="1"/>
      <c r="M10" s="11"/>
      <c r="N10" s="11"/>
      <c r="O10" s="12"/>
      <c r="P10" s="2"/>
      <c r="Q10" s="2"/>
      <c r="R10" s="37"/>
      <c r="S10" s="37"/>
      <c r="T10" s="41">
        <v>0</v>
      </c>
      <c r="U10" s="42">
        <v>18</v>
      </c>
      <c r="V10" s="88"/>
      <c r="W10" s="89"/>
      <c r="X10" s="90"/>
      <c r="Y10" s="89"/>
      <c r="Z10" s="87"/>
      <c r="AA10" s="85"/>
    </row>
    <row r="11" spans="1:27" s="4" customFormat="1" ht="26.25" customHeight="1" thickTop="1" thickBot="1">
      <c r="A11" s="86">
        <v>5</v>
      </c>
      <c r="B11" s="87">
        <v>48</v>
      </c>
      <c r="C11" s="91" t="s">
        <v>26</v>
      </c>
      <c r="D11" s="89" t="s">
        <v>0</v>
      </c>
      <c r="E11" s="92" t="s">
        <v>27</v>
      </c>
      <c r="F11" s="89" t="s">
        <v>1</v>
      </c>
      <c r="G11" s="43"/>
      <c r="H11" s="10"/>
      <c r="I11" s="21"/>
      <c r="J11" s="27"/>
      <c r="K11" s="5"/>
      <c r="L11" s="1"/>
      <c r="M11" s="11"/>
      <c r="N11" s="11"/>
      <c r="O11" s="12"/>
      <c r="P11" s="2"/>
      <c r="Q11" s="2"/>
      <c r="R11" s="37"/>
      <c r="S11" s="44"/>
      <c r="T11" s="14"/>
      <c r="U11" s="45"/>
      <c r="V11" s="91" t="s">
        <v>28</v>
      </c>
      <c r="W11" s="89" t="s">
        <v>0</v>
      </c>
      <c r="X11" s="92" t="s">
        <v>29</v>
      </c>
      <c r="Y11" s="89" t="s">
        <v>1</v>
      </c>
      <c r="Z11" s="87">
        <v>46</v>
      </c>
      <c r="AA11" s="86">
        <v>37</v>
      </c>
    </row>
    <row r="12" spans="1:27" s="4" customFormat="1" ht="26.25" customHeight="1" thickTop="1" thickBot="1">
      <c r="A12" s="86"/>
      <c r="B12" s="87"/>
      <c r="C12" s="91"/>
      <c r="D12" s="89"/>
      <c r="E12" s="92"/>
      <c r="F12" s="89"/>
      <c r="G12" s="33">
        <v>2</v>
      </c>
      <c r="H12" s="16">
        <v>32</v>
      </c>
      <c r="I12" s="26"/>
      <c r="J12" s="27"/>
      <c r="K12" s="5"/>
      <c r="L12" s="1"/>
      <c r="M12" s="11"/>
      <c r="N12" s="11"/>
      <c r="O12" s="12"/>
      <c r="P12" s="2"/>
      <c r="Q12" s="2"/>
      <c r="R12" s="37"/>
      <c r="S12" s="46"/>
      <c r="T12" s="18">
        <v>40</v>
      </c>
      <c r="U12" s="19">
        <v>1</v>
      </c>
      <c r="V12" s="91"/>
      <c r="W12" s="89"/>
      <c r="X12" s="92"/>
      <c r="Y12" s="89"/>
      <c r="Z12" s="87"/>
      <c r="AA12" s="86"/>
    </row>
    <row r="13" spans="1:27" s="4" customFormat="1" ht="26.25" customHeight="1" thickTop="1" thickBot="1">
      <c r="A13" s="85">
        <v>6</v>
      </c>
      <c r="B13" s="87">
        <v>49</v>
      </c>
      <c r="C13" s="88" t="s">
        <v>30</v>
      </c>
      <c r="D13" s="89" t="s">
        <v>0</v>
      </c>
      <c r="E13" s="90" t="s">
        <v>31</v>
      </c>
      <c r="F13" s="89" t="s">
        <v>1</v>
      </c>
      <c r="G13" s="20">
        <v>1</v>
      </c>
      <c r="H13" s="21"/>
      <c r="I13" s="47">
        <v>0</v>
      </c>
      <c r="J13" s="31"/>
      <c r="K13" s="5"/>
      <c r="L13" s="1"/>
      <c r="M13" s="11"/>
      <c r="N13" s="11"/>
      <c r="O13" s="12"/>
      <c r="P13" s="2"/>
      <c r="Q13" s="2"/>
      <c r="R13" s="37"/>
      <c r="S13" s="32">
        <v>0</v>
      </c>
      <c r="T13" s="24"/>
      <c r="U13" s="3">
        <v>2</v>
      </c>
      <c r="V13" s="88" t="s">
        <v>32</v>
      </c>
      <c r="W13" s="89" t="s">
        <v>0</v>
      </c>
      <c r="X13" s="90" t="s">
        <v>16</v>
      </c>
      <c r="Y13" s="89" t="s">
        <v>1</v>
      </c>
      <c r="Z13" s="87">
        <v>51</v>
      </c>
      <c r="AA13" s="85">
        <v>38</v>
      </c>
    </row>
    <row r="14" spans="1:27" s="4" customFormat="1" ht="26.25" customHeight="1" thickTop="1" thickBot="1">
      <c r="A14" s="85"/>
      <c r="B14" s="87"/>
      <c r="C14" s="88"/>
      <c r="D14" s="89"/>
      <c r="E14" s="90"/>
      <c r="F14" s="89"/>
      <c r="G14" s="38">
        <v>3</v>
      </c>
      <c r="H14" s="48"/>
      <c r="I14" s="5"/>
      <c r="J14" s="31"/>
      <c r="K14" s="5"/>
      <c r="L14" s="1"/>
      <c r="M14" s="11"/>
      <c r="N14" s="11"/>
      <c r="O14" s="12"/>
      <c r="P14" s="2"/>
      <c r="Q14" s="2"/>
      <c r="R14" s="37"/>
      <c r="S14" s="49"/>
      <c r="T14" s="50"/>
      <c r="U14" s="42">
        <v>19</v>
      </c>
      <c r="V14" s="88"/>
      <c r="W14" s="89"/>
      <c r="X14" s="90"/>
      <c r="Y14" s="89"/>
      <c r="Z14" s="87"/>
      <c r="AA14" s="85"/>
    </row>
    <row r="15" spans="1:27" s="4" customFormat="1" ht="26.25" customHeight="1" thickTop="1" thickBot="1">
      <c r="A15" s="86">
        <v>7</v>
      </c>
      <c r="B15" s="87">
        <v>16</v>
      </c>
      <c r="C15" s="91" t="s">
        <v>33</v>
      </c>
      <c r="D15" s="89" t="s">
        <v>0</v>
      </c>
      <c r="E15" s="92" t="s">
        <v>34</v>
      </c>
      <c r="F15" s="89" t="s">
        <v>1</v>
      </c>
      <c r="G15" s="43"/>
      <c r="H15" s="47">
        <v>1</v>
      </c>
      <c r="I15" s="1"/>
      <c r="J15" s="31"/>
      <c r="K15" s="5"/>
      <c r="L15" s="1"/>
      <c r="M15" s="11"/>
      <c r="N15" s="11"/>
      <c r="O15" s="12"/>
      <c r="P15" s="2"/>
      <c r="Q15" s="2"/>
      <c r="R15" s="37"/>
      <c r="S15" s="2"/>
      <c r="T15" s="32">
        <v>2</v>
      </c>
      <c r="U15" s="45"/>
      <c r="V15" s="91" t="s">
        <v>35</v>
      </c>
      <c r="W15" s="89" t="s">
        <v>0</v>
      </c>
      <c r="X15" s="92" t="s">
        <v>36</v>
      </c>
      <c r="Y15" s="89" t="s">
        <v>1</v>
      </c>
      <c r="Z15" s="87">
        <v>14</v>
      </c>
      <c r="AA15" s="86">
        <v>39</v>
      </c>
    </row>
    <row r="16" spans="1:27" s="4" customFormat="1" ht="26.25" customHeight="1" thickTop="1" thickBot="1">
      <c r="A16" s="86"/>
      <c r="B16" s="87"/>
      <c r="C16" s="91"/>
      <c r="D16" s="89"/>
      <c r="E16" s="92"/>
      <c r="F16" s="89"/>
      <c r="G16" s="33">
        <v>2</v>
      </c>
      <c r="H16" s="1"/>
      <c r="I16" s="1"/>
      <c r="J16" s="16">
        <v>55</v>
      </c>
      <c r="K16" s="17">
        <v>2</v>
      </c>
      <c r="L16" s="1"/>
      <c r="M16" s="11"/>
      <c r="N16" s="11"/>
      <c r="O16" s="12"/>
      <c r="P16" s="2"/>
      <c r="Q16" s="7">
        <v>2</v>
      </c>
      <c r="R16" s="18">
        <v>57</v>
      </c>
      <c r="S16" s="2"/>
      <c r="T16" s="2"/>
      <c r="U16" s="19">
        <v>0</v>
      </c>
      <c r="V16" s="91"/>
      <c r="W16" s="89"/>
      <c r="X16" s="92"/>
      <c r="Y16" s="89"/>
      <c r="Z16" s="87"/>
      <c r="AA16" s="86"/>
    </row>
    <row r="17" spans="1:27" s="4" customFormat="1" ht="26.25" customHeight="1" thickTop="1" thickBot="1">
      <c r="A17" s="85">
        <v>8</v>
      </c>
      <c r="B17" s="87">
        <v>9</v>
      </c>
      <c r="C17" s="88" t="s">
        <v>37</v>
      </c>
      <c r="D17" s="89" t="s">
        <v>0</v>
      </c>
      <c r="E17" s="90" t="s">
        <v>38</v>
      </c>
      <c r="F17" s="89" t="s">
        <v>1</v>
      </c>
      <c r="G17" s="20">
        <v>2</v>
      </c>
      <c r="H17" s="1"/>
      <c r="I17" s="1"/>
      <c r="J17" s="21"/>
      <c r="K17" s="22"/>
      <c r="L17" s="5"/>
      <c r="M17" s="11"/>
      <c r="N17" s="11"/>
      <c r="O17" s="12"/>
      <c r="P17" s="49"/>
      <c r="Q17" s="23"/>
      <c r="R17" s="24"/>
      <c r="S17" s="2"/>
      <c r="T17" s="2"/>
      <c r="U17" s="3">
        <v>2</v>
      </c>
      <c r="V17" s="88" t="s">
        <v>39</v>
      </c>
      <c r="W17" s="89" t="s">
        <v>0</v>
      </c>
      <c r="X17" s="90" t="s">
        <v>31</v>
      </c>
      <c r="Y17" s="89" t="s">
        <v>1</v>
      </c>
      <c r="Z17" s="87">
        <v>11</v>
      </c>
      <c r="AA17" s="85">
        <v>40</v>
      </c>
    </row>
    <row r="18" spans="1:27" s="4" customFormat="1" ht="26.25" customHeight="1" thickTop="1" thickBot="1">
      <c r="A18" s="85"/>
      <c r="B18" s="87"/>
      <c r="C18" s="88"/>
      <c r="D18" s="89"/>
      <c r="E18" s="90"/>
      <c r="F18" s="89"/>
      <c r="G18" s="25">
        <v>4</v>
      </c>
      <c r="H18" s="17">
        <v>2</v>
      </c>
      <c r="I18" s="1"/>
      <c r="J18" s="21"/>
      <c r="K18" s="27"/>
      <c r="L18" s="5"/>
      <c r="M18" s="11"/>
      <c r="N18" s="11"/>
      <c r="O18" s="12"/>
      <c r="P18" s="49"/>
      <c r="Q18" s="24"/>
      <c r="R18" s="24"/>
      <c r="S18" s="2"/>
      <c r="T18" s="41">
        <v>2</v>
      </c>
      <c r="U18" s="42">
        <v>20</v>
      </c>
      <c r="V18" s="88"/>
      <c r="W18" s="89"/>
      <c r="X18" s="90"/>
      <c r="Y18" s="89"/>
      <c r="Z18" s="87"/>
      <c r="AA18" s="85"/>
    </row>
    <row r="19" spans="1:27" s="4" customFormat="1" ht="26.25" customHeight="1" thickTop="1">
      <c r="A19" s="86">
        <v>9</v>
      </c>
      <c r="B19" s="87">
        <v>56</v>
      </c>
      <c r="C19" s="91" t="s">
        <v>40</v>
      </c>
      <c r="D19" s="87" t="s">
        <v>0</v>
      </c>
      <c r="E19" s="92" t="s">
        <v>21</v>
      </c>
      <c r="F19" s="89" t="s">
        <v>1</v>
      </c>
      <c r="G19" s="29"/>
      <c r="H19" s="22"/>
      <c r="I19" s="5"/>
      <c r="J19" s="21"/>
      <c r="K19" s="27"/>
      <c r="L19" s="5"/>
      <c r="M19" s="11"/>
      <c r="N19" s="11"/>
      <c r="O19" s="12"/>
      <c r="P19" s="2"/>
      <c r="Q19" s="24"/>
      <c r="R19" s="24"/>
      <c r="S19" s="49"/>
      <c r="T19" s="23"/>
      <c r="U19" s="45"/>
      <c r="V19" s="91" t="s">
        <v>41</v>
      </c>
      <c r="W19" s="89" t="s">
        <v>0</v>
      </c>
      <c r="X19" s="92" t="s">
        <v>42</v>
      </c>
      <c r="Y19" s="89" t="s">
        <v>1</v>
      </c>
      <c r="Z19" s="87">
        <v>54</v>
      </c>
      <c r="AA19" s="86">
        <v>41</v>
      </c>
    </row>
    <row r="20" spans="1:27" s="4" customFormat="1" ht="26.25" customHeight="1" thickBot="1">
      <c r="A20" s="86"/>
      <c r="B20" s="87"/>
      <c r="C20" s="91"/>
      <c r="D20" s="87"/>
      <c r="E20" s="92"/>
      <c r="F20" s="89"/>
      <c r="G20" s="33">
        <v>0</v>
      </c>
      <c r="H20" s="16">
        <v>33</v>
      </c>
      <c r="I20" s="17">
        <v>2</v>
      </c>
      <c r="J20" s="21"/>
      <c r="K20" s="27"/>
      <c r="L20" s="5"/>
      <c r="M20" s="11"/>
      <c r="N20" s="11"/>
      <c r="O20" s="12"/>
      <c r="P20" s="2"/>
      <c r="Q20" s="24"/>
      <c r="R20" s="24"/>
      <c r="S20" s="41">
        <v>0</v>
      </c>
      <c r="T20" s="34">
        <v>41</v>
      </c>
      <c r="U20" s="19">
        <v>0</v>
      </c>
      <c r="V20" s="91"/>
      <c r="W20" s="89"/>
      <c r="X20" s="92"/>
      <c r="Y20" s="89"/>
      <c r="Z20" s="87"/>
      <c r="AA20" s="86"/>
    </row>
    <row r="21" spans="1:27" s="4" customFormat="1" ht="26.25" customHeight="1" thickTop="1">
      <c r="A21" s="85">
        <v>10</v>
      </c>
      <c r="B21" s="87">
        <v>41</v>
      </c>
      <c r="C21" s="88" t="s">
        <v>43</v>
      </c>
      <c r="D21" s="89" t="s">
        <v>0</v>
      </c>
      <c r="E21" s="90" t="s">
        <v>36</v>
      </c>
      <c r="F21" s="89" t="s">
        <v>1</v>
      </c>
      <c r="G21" s="20">
        <v>0</v>
      </c>
      <c r="H21" s="21"/>
      <c r="I21" s="22"/>
      <c r="J21" s="21"/>
      <c r="K21" s="27"/>
      <c r="L21" s="5"/>
      <c r="M21" s="11"/>
      <c r="N21" s="11"/>
      <c r="O21" s="12"/>
      <c r="P21" s="2"/>
      <c r="Q21" s="24"/>
      <c r="R21" s="24"/>
      <c r="S21" s="51"/>
      <c r="T21" s="37"/>
      <c r="U21" s="3">
        <v>0</v>
      </c>
      <c r="V21" s="88" t="s">
        <v>44</v>
      </c>
      <c r="W21" s="89" t="s">
        <v>0</v>
      </c>
      <c r="X21" s="90" t="s">
        <v>38</v>
      </c>
      <c r="Y21" s="89" t="s">
        <v>1</v>
      </c>
      <c r="Z21" s="87">
        <v>43</v>
      </c>
      <c r="AA21" s="85">
        <v>42</v>
      </c>
    </row>
    <row r="22" spans="1:27" s="4" customFormat="1" ht="26.25" customHeight="1" thickBot="1">
      <c r="A22" s="85"/>
      <c r="B22" s="87"/>
      <c r="C22" s="88"/>
      <c r="D22" s="89"/>
      <c r="E22" s="90"/>
      <c r="F22" s="89"/>
      <c r="G22" s="38">
        <v>5</v>
      </c>
      <c r="H22" s="48"/>
      <c r="I22" s="27"/>
      <c r="J22" s="21"/>
      <c r="K22" s="27"/>
      <c r="L22" s="5"/>
      <c r="M22" s="11"/>
      <c r="N22" s="11"/>
      <c r="O22" s="12"/>
      <c r="P22" s="2"/>
      <c r="Q22" s="24"/>
      <c r="R22" s="24"/>
      <c r="S22" s="44"/>
      <c r="T22" s="46"/>
      <c r="U22" s="8">
        <v>21</v>
      </c>
      <c r="V22" s="88"/>
      <c r="W22" s="89"/>
      <c r="X22" s="90"/>
      <c r="Y22" s="89"/>
      <c r="Z22" s="87"/>
      <c r="AA22" s="85"/>
    </row>
    <row r="23" spans="1:27" s="4" customFormat="1" ht="26.25" customHeight="1" thickTop="1" thickBot="1">
      <c r="A23" s="85">
        <v>11</v>
      </c>
      <c r="B23" s="87">
        <v>24</v>
      </c>
      <c r="C23" s="88" t="s">
        <v>45</v>
      </c>
      <c r="D23" s="89" t="s">
        <v>0</v>
      </c>
      <c r="E23" s="90" t="s">
        <v>46</v>
      </c>
      <c r="F23" s="89" t="s">
        <v>1</v>
      </c>
      <c r="G23" s="43"/>
      <c r="H23" s="47">
        <v>0</v>
      </c>
      <c r="I23" s="31"/>
      <c r="J23" s="21"/>
      <c r="K23" s="27"/>
      <c r="L23" s="5"/>
      <c r="M23" s="11"/>
      <c r="N23" s="11"/>
      <c r="O23" s="12"/>
      <c r="P23" s="2"/>
      <c r="Q23" s="24"/>
      <c r="R23" s="24"/>
      <c r="S23" s="37"/>
      <c r="T23" s="32">
        <v>0</v>
      </c>
      <c r="U23" s="15"/>
      <c r="V23" s="88" t="s">
        <v>47</v>
      </c>
      <c r="W23" s="89" t="s">
        <v>0</v>
      </c>
      <c r="X23" s="90" t="s">
        <v>48</v>
      </c>
      <c r="Y23" s="89" t="s">
        <v>1</v>
      </c>
      <c r="Z23" s="87">
        <v>22</v>
      </c>
      <c r="AA23" s="85">
        <v>43</v>
      </c>
    </row>
    <row r="24" spans="1:27" s="4" customFormat="1" ht="26.25" customHeight="1" thickTop="1" thickBot="1">
      <c r="A24" s="85"/>
      <c r="B24" s="87"/>
      <c r="C24" s="88"/>
      <c r="D24" s="89"/>
      <c r="E24" s="90"/>
      <c r="F24" s="89"/>
      <c r="G24" s="33">
        <v>2</v>
      </c>
      <c r="H24" s="1"/>
      <c r="I24" s="16">
        <v>48</v>
      </c>
      <c r="J24" s="26"/>
      <c r="K24" s="27"/>
      <c r="L24" s="5"/>
      <c r="M24" s="11"/>
      <c r="N24" s="11"/>
      <c r="O24" s="12"/>
      <c r="P24" s="2"/>
      <c r="Q24" s="24"/>
      <c r="R24" s="28"/>
      <c r="S24" s="18">
        <v>52</v>
      </c>
      <c r="T24" s="2"/>
      <c r="U24" s="19">
        <v>2</v>
      </c>
      <c r="V24" s="88"/>
      <c r="W24" s="89"/>
      <c r="X24" s="90"/>
      <c r="Y24" s="89"/>
      <c r="Z24" s="87"/>
      <c r="AA24" s="85"/>
    </row>
    <row r="25" spans="1:27" s="4" customFormat="1" ht="26.25" customHeight="1" thickTop="1" thickBot="1">
      <c r="A25" s="85">
        <v>12</v>
      </c>
      <c r="B25" s="87">
        <v>25</v>
      </c>
      <c r="C25" s="88" t="s">
        <v>49</v>
      </c>
      <c r="D25" s="89" t="s">
        <v>0</v>
      </c>
      <c r="E25" s="90" t="s">
        <v>50</v>
      </c>
      <c r="F25" s="89" t="s">
        <v>1</v>
      </c>
      <c r="G25" s="20">
        <v>2</v>
      </c>
      <c r="H25" s="1"/>
      <c r="I25" s="21"/>
      <c r="J25" s="30">
        <v>0</v>
      </c>
      <c r="K25" s="31"/>
      <c r="L25" s="5"/>
      <c r="M25" s="11"/>
      <c r="N25" s="11"/>
      <c r="O25" s="12"/>
      <c r="P25" s="2"/>
      <c r="Q25" s="24"/>
      <c r="R25" s="19">
        <v>2</v>
      </c>
      <c r="S25" s="24"/>
      <c r="T25" s="2"/>
      <c r="U25" s="3">
        <v>0</v>
      </c>
      <c r="V25" s="88" t="s">
        <v>51</v>
      </c>
      <c r="W25" s="89" t="s">
        <v>0</v>
      </c>
      <c r="X25" s="90" t="s">
        <v>52</v>
      </c>
      <c r="Y25" s="89" t="s">
        <v>1</v>
      </c>
      <c r="Z25" s="87">
        <v>27</v>
      </c>
      <c r="AA25" s="85">
        <v>44</v>
      </c>
    </row>
    <row r="26" spans="1:27" s="4" customFormat="1" ht="26.25" customHeight="1" thickTop="1" thickBot="1">
      <c r="A26" s="85"/>
      <c r="B26" s="87"/>
      <c r="C26" s="88"/>
      <c r="D26" s="89"/>
      <c r="E26" s="90"/>
      <c r="F26" s="89"/>
      <c r="G26" s="25">
        <v>6</v>
      </c>
      <c r="H26" s="17">
        <v>2</v>
      </c>
      <c r="I26" s="21"/>
      <c r="J26" s="36"/>
      <c r="K26" s="31"/>
      <c r="L26" s="5"/>
      <c r="M26" s="11"/>
      <c r="N26" s="11"/>
      <c r="O26" s="12"/>
      <c r="P26" s="2"/>
      <c r="Q26" s="24"/>
      <c r="R26" s="2"/>
      <c r="S26" s="24"/>
      <c r="T26" s="7">
        <v>0</v>
      </c>
      <c r="U26" s="8">
        <v>22</v>
      </c>
      <c r="V26" s="88"/>
      <c r="W26" s="89"/>
      <c r="X26" s="90"/>
      <c r="Y26" s="89"/>
      <c r="Z26" s="87"/>
      <c r="AA26" s="85"/>
    </row>
    <row r="27" spans="1:27" s="4" customFormat="1" ht="26.25" customHeight="1" thickTop="1" thickBot="1">
      <c r="A27" s="85">
        <v>13</v>
      </c>
      <c r="B27" s="87">
        <v>40</v>
      </c>
      <c r="C27" s="88" t="s">
        <v>53</v>
      </c>
      <c r="D27" s="89" t="s">
        <v>2</v>
      </c>
      <c r="E27" s="90" t="s">
        <v>54</v>
      </c>
      <c r="F27" s="89" t="s">
        <v>1</v>
      </c>
      <c r="G27" s="29"/>
      <c r="H27" s="22"/>
      <c r="I27" s="21"/>
      <c r="J27" s="36"/>
      <c r="K27" s="31"/>
      <c r="L27" s="5"/>
      <c r="M27" s="11"/>
      <c r="N27" s="11"/>
      <c r="O27" s="12"/>
      <c r="P27" s="2"/>
      <c r="Q27" s="24"/>
      <c r="R27" s="2"/>
      <c r="S27" s="52"/>
      <c r="T27" s="14"/>
      <c r="U27" s="15"/>
      <c r="V27" s="88" t="s">
        <v>55</v>
      </c>
      <c r="W27" s="89" t="s">
        <v>0</v>
      </c>
      <c r="X27" s="90" t="s">
        <v>56</v>
      </c>
      <c r="Y27" s="89" t="s">
        <v>1</v>
      </c>
      <c r="Z27" s="87">
        <v>38</v>
      </c>
      <c r="AA27" s="85">
        <v>45</v>
      </c>
    </row>
    <row r="28" spans="1:27" s="4" customFormat="1" ht="26.25" customHeight="1" thickTop="1" thickBot="1">
      <c r="A28" s="85"/>
      <c r="B28" s="87"/>
      <c r="C28" s="88"/>
      <c r="D28" s="89"/>
      <c r="E28" s="90"/>
      <c r="F28" s="89"/>
      <c r="G28" s="33">
        <v>1</v>
      </c>
      <c r="H28" s="16">
        <v>34</v>
      </c>
      <c r="I28" s="26"/>
      <c r="J28" s="36"/>
      <c r="K28" s="31"/>
      <c r="L28" s="5"/>
      <c r="M28" s="11"/>
      <c r="N28" s="11"/>
      <c r="O28" s="12"/>
      <c r="P28" s="2"/>
      <c r="Q28" s="24"/>
      <c r="R28" s="2"/>
      <c r="S28" s="28"/>
      <c r="T28" s="18">
        <v>42</v>
      </c>
      <c r="U28" s="19">
        <v>2</v>
      </c>
      <c r="V28" s="88"/>
      <c r="W28" s="89"/>
      <c r="X28" s="90"/>
      <c r="Y28" s="89"/>
      <c r="Z28" s="87"/>
      <c r="AA28" s="85"/>
    </row>
    <row r="29" spans="1:27" s="4" customFormat="1" ht="26.25" customHeight="1" thickTop="1" thickBot="1">
      <c r="A29" s="85">
        <v>14</v>
      </c>
      <c r="B29" s="87">
        <v>57</v>
      </c>
      <c r="C29" s="88" t="s">
        <v>57</v>
      </c>
      <c r="D29" s="89" t="s">
        <v>0</v>
      </c>
      <c r="E29" s="90" t="s">
        <v>29</v>
      </c>
      <c r="F29" s="89" t="s">
        <v>1</v>
      </c>
      <c r="G29" s="20">
        <v>0</v>
      </c>
      <c r="H29" s="21"/>
      <c r="I29" s="30">
        <v>1</v>
      </c>
      <c r="J29" s="1"/>
      <c r="K29" s="31"/>
      <c r="L29" s="5"/>
      <c r="M29" s="11"/>
      <c r="N29" s="53"/>
      <c r="O29" s="12"/>
      <c r="P29" s="2"/>
      <c r="Q29" s="24"/>
      <c r="R29" s="2"/>
      <c r="S29" s="32">
        <v>2</v>
      </c>
      <c r="T29" s="24"/>
      <c r="U29" s="3">
        <v>2</v>
      </c>
      <c r="V29" s="88" t="s">
        <v>106</v>
      </c>
      <c r="W29" s="89" t="s">
        <v>0</v>
      </c>
      <c r="X29" s="94" t="s">
        <v>107</v>
      </c>
      <c r="Y29" s="89" t="s">
        <v>1</v>
      </c>
      <c r="Z29" s="87">
        <v>59</v>
      </c>
      <c r="AA29" s="85">
        <v>46</v>
      </c>
    </row>
    <row r="30" spans="1:27" s="4" customFormat="1" ht="26.25" customHeight="1" thickTop="1" thickBot="1">
      <c r="A30" s="85"/>
      <c r="B30" s="87"/>
      <c r="C30" s="88"/>
      <c r="D30" s="89"/>
      <c r="E30" s="90"/>
      <c r="F30" s="89"/>
      <c r="G30" s="38">
        <v>7</v>
      </c>
      <c r="H30" s="48"/>
      <c r="I30" s="36"/>
      <c r="J30" s="1"/>
      <c r="K30" s="31"/>
      <c r="L30" s="5"/>
      <c r="M30" s="11"/>
      <c r="N30" s="53"/>
      <c r="O30" s="12"/>
      <c r="P30" s="2"/>
      <c r="Q30" s="24"/>
      <c r="R30" s="2"/>
      <c r="S30" s="49"/>
      <c r="T30" s="50"/>
      <c r="U30" s="42">
        <v>23</v>
      </c>
      <c r="V30" s="88"/>
      <c r="W30" s="89"/>
      <c r="X30" s="90"/>
      <c r="Y30" s="89"/>
      <c r="Z30" s="87"/>
      <c r="AA30" s="85"/>
    </row>
    <row r="31" spans="1:27" s="4" customFormat="1" ht="26.25" customHeight="1" thickTop="1" thickBot="1">
      <c r="A31" s="86">
        <v>15</v>
      </c>
      <c r="B31" s="87">
        <v>8</v>
      </c>
      <c r="C31" s="91" t="s">
        <v>59</v>
      </c>
      <c r="D31" s="89" t="s">
        <v>0</v>
      </c>
      <c r="E31" s="92" t="s">
        <v>18</v>
      </c>
      <c r="F31" s="89" t="s">
        <v>1</v>
      </c>
      <c r="G31" s="43"/>
      <c r="H31" s="47">
        <v>1</v>
      </c>
      <c r="I31" s="1"/>
      <c r="J31" s="1"/>
      <c r="K31" s="31"/>
      <c r="L31" s="5"/>
      <c r="M31" s="11"/>
      <c r="N31" s="53"/>
      <c r="O31" s="12"/>
      <c r="P31" s="2"/>
      <c r="Q31" s="24"/>
      <c r="R31" s="2"/>
      <c r="S31" s="2"/>
      <c r="T31" s="32">
        <v>2</v>
      </c>
      <c r="U31" s="45"/>
      <c r="V31" s="91" t="s">
        <v>60</v>
      </c>
      <c r="W31" s="89" t="s">
        <v>0</v>
      </c>
      <c r="X31" s="92" t="s">
        <v>61</v>
      </c>
      <c r="Y31" s="89" t="s">
        <v>1</v>
      </c>
      <c r="Z31" s="87">
        <v>6</v>
      </c>
      <c r="AA31" s="86">
        <v>47</v>
      </c>
    </row>
    <row r="32" spans="1:27" s="4" customFormat="1" ht="26.25" customHeight="1" thickTop="1" thickBot="1">
      <c r="A32" s="86"/>
      <c r="B32" s="87"/>
      <c r="C32" s="91"/>
      <c r="D32" s="89"/>
      <c r="E32" s="92"/>
      <c r="F32" s="89"/>
      <c r="G32" s="33">
        <v>2</v>
      </c>
      <c r="H32" s="1"/>
      <c r="I32" s="1"/>
      <c r="J32" s="1"/>
      <c r="K32" s="16">
        <v>59</v>
      </c>
      <c r="L32" s="68"/>
      <c r="M32" s="69"/>
      <c r="N32" s="53"/>
      <c r="O32" s="70"/>
      <c r="P32" s="71"/>
      <c r="Q32" s="34">
        <v>60</v>
      </c>
      <c r="R32" s="2"/>
      <c r="S32" s="2"/>
      <c r="T32" s="2"/>
      <c r="U32" s="19">
        <v>0</v>
      </c>
      <c r="V32" s="91"/>
      <c r="W32" s="89"/>
      <c r="X32" s="92"/>
      <c r="Y32" s="89"/>
      <c r="Z32" s="87"/>
      <c r="AA32" s="86"/>
    </row>
    <row r="33" spans="1:27" s="4" customFormat="1" ht="26.25" customHeight="1" thickTop="1" thickBot="1">
      <c r="A33" s="85">
        <v>16</v>
      </c>
      <c r="B33" s="87">
        <v>5</v>
      </c>
      <c r="C33" s="88" t="s">
        <v>62</v>
      </c>
      <c r="D33" s="89" t="s">
        <v>2</v>
      </c>
      <c r="E33" s="90" t="s">
        <v>63</v>
      </c>
      <c r="F33" s="89" t="s">
        <v>1</v>
      </c>
      <c r="G33" s="20">
        <v>2</v>
      </c>
      <c r="H33" s="1"/>
      <c r="I33" s="1"/>
      <c r="J33" s="1"/>
      <c r="K33" s="21"/>
      <c r="L33" s="54"/>
      <c r="M33" s="11"/>
      <c r="N33" s="53">
        <v>61</v>
      </c>
      <c r="O33" s="11"/>
      <c r="P33" s="72"/>
      <c r="Q33" s="37"/>
      <c r="R33" s="2"/>
      <c r="S33" s="2"/>
      <c r="T33" s="2"/>
      <c r="U33" s="3">
        <v>2</v>
      </c>
      <c r="V33" s="88" t="s">
        <v>64</v>
      </c>
      <c r="W33" s="89" t="s">
        <v>0</v>
      </c>
      <c r="X33" s="90" t="s">
        <v>29</v>
      </c>
      <c r="Y33" s="89" t="s">
        <v>1</v>
      </c>
      <c r="Z33" s="87">
        <v>7</v>
      </c>
      <c r="AA33" s="85">
        <v>48</v>
      </c>
    </row>
    <row r="34" spans="1:27" s="4" customFormat="1" ht="26.25" customHeight="1" thickTop="1" thickBot="1">
      <c r="A34" s="85"/>
      <c r="B34" s="87"/>
      <c r="C34" s="88"/>
      <c r="D34" s="89"/>
      <c r="E34" s="90"/>
      <c r="F34" s="89"/>
      <c r="G34" s="25">
        <v>8</v>
      </c>
      <c r="H34" s="17">
        <v>2</v>
      </c>
      <c r="I34" s="1"/>
      <c r="J34" s="1"/>
      <c r="K34" s="21"/>
      <c r="L34" s="36"/>
      <c r="M34" s="53"/>
      <c r="N34" s="53"/>
      <c r="O34" s="55"/>
      <c r="P34" s="49"/>
      <c r="Q34" s="37"/>
      <c r="R34" s="2"/>
      <c r="S34" s="2"/>
      <c r="T34" s="41">
        <v>2</v>
      </c>
      <c r="U34" s="42">
        <v>24</v>
      </c>
      <c r="V34" s="88"/>
      <c r="W34" s="89"/>
      <c r="X34" s="90"/>
      <c r="Y34" s="89"/>
      <c r="Z34" s="87"/>
      <c r="AA34" s="85"/>
    </row>
    <row r="35" spans="1:27" s="4" customFormat="1" ht="26.25" customHeight="1" thickTop="1">
      <c r="A35" s="86">
        <v>17</v>
      </c>
      <c r="B35" s="87">
        <v>60</v>
      </c>
      <c r="C35" s="91" t="s">
        <v>65</v>
      </c>
      <c r="D35" s="89" t="s">
        <v>0</v>
      </c>
      <c r="E35" s="92" t="s">
        <v>16</v>
      </c>
      <c r="F35" s="89" t="s">
        <v>1</v>
      </c>
      <c r="G35" s="29"/>
      <c r="H35" s="22"/>
      <c r="I35" s="5"/>
      <c r="J35" s="1"/>
      <c r="K35" s="21"/>
      <c r="L35" s="36"/>
      <c r="M35" s="53"/>
      <c r="N35" s="53"/>
      <c r="O35" s="55"/>
      <c r="P35" s="49"/>
      <c r="Q35" s="37"/>
      <c r="R35" s="2"/>
      <c r="S35" s="49"/>
      <c r="T35" s="23"/>
      <c r="U35" s="45"/>
      <c r="V35" s="91" t="s">
        <v>66</v>
      </c>
      <c r="W35" s="89" t="s">
        <v>0</v>
      </c>
      <c r="X35" s="92" t="s">
        <v>42</v>
      </c>
      <c r="Y35" s="89" t="s">
        <v>1</v>
      </c>
      <c r="Z35" s="87">
        <v>58</v>
      </c>
      <c r="AA35" s="86">
        <v>49</v>
      </c>
    </row>
    <row r="36" spans="1:27" s="4" customFormat="1" ht="26.25" customHeight="1" thickBot="1">
      <c r="A36" s="86"/>
      <c r="B36" s="87"/>
      <c r="C36" s="91"/>
      <c r="D36" s="89"/>
      <c r="E36" s="92"/>
      <c r="F36" s="89"/>
      <c r="G36" s="33">
        <v>0</v>
      </c>
      <c r="H36" s="16">
        <v>35</v>
      </c>
      <c r="I36" s="17">
        <v>2</v>
      </c>
      <c r="J36" s="1"/>
      <c r="K36" s="21"/>
      <c r="L36" s="36"/>
      <c r="M36" s="53"/>
      <c r="N36" s="53"/>
      <c r="O36" s="55"/>
      <c r="P36" s="49"/>
      <c r="Q36" s="37"/>
      <c r="R36" s="2"/>
      <c r="S36" s="41">
        <v>0</v>
      </c>
      <c r="T36" s="34">
        <v>43</v>
      </c>
      <c r="U36" s="19">
        <v>0</v>
      </c>
      <c r="V36" s="91"/>
      <c r="W36" s="89"/>
      <c r="X36" s="92"/>
      <c r="Y36" s="89"/>
      <c r="Z36" s="87"/>
      <c r="AA36" s="86"/>
    </row>
    <row r="37" spans="1:27" s="4" customFormat="1" ht="26.25" customHeight="1" thickTop="1">
      <c r="A37" s="85">
        <v>18</v>
      </c>
      <c r="B37" s="87">
        <v>37</v>
      </c>
      <c r="C37" s="88" t="s">
        <v>67</v>
      </c>
      <c r="D37" s="89" t="s">
        <v>0</v>
      </c>
      <c r="E37" s="90" t="s">
        <v>29</v>
      </c>
      <c r="F37" s="89" t="s">
        <v>3</v>
      </c>
      <c r="G37" s="20">
        <v>1</v>
      </c>
      <c r="H37" s="21"/>
      <c r="I37" s="22"/>
      <c r="J37" s="5"/>
      <c r="K37" s="21"/>
      <c r="L37" s="36"/>
      <c r="M37" s="53"/>
      <c r="N37" s="53"/>
      <c r="O37" s="55"/>
      <c r="P37" s="49"/>
      <c r="Q37" s="37"/>
      <c r="R37" s="2"/>
      <c r="S37" s="51"/>
      <c r="T37" s="37"/>
      <c r="U37" s="3">
        <v>0</v>
      </c>
      <c r="V37" s="88" t="s">
        <v>68</v>
      </c>
      <c r="W37" s="89" t="s">
        <v>0</v>
      </c>
      <c r="X37" s="90" t="s">
        <v>16</v>
      </c>
      <c r="Y37" s="89" t="s">
        <v>1</v>
      </c>
      <c r="Z37" s="87">
        <v>39</v>
      </c>
      <c r="AA37" s="85">
        <v>50</v>
      </c>
    </row>
    <row r="38" spans="1:27" s="4" customFormat="1" ht="26.25" customHeight="1" thickBot="1">
      <c r="A38" s="85"/>
      <c r="B38" s="87"/>
      <c r="C38" s="88"/>
      <c r="D38" s="89"/>
      <c r="E38" s="90"/>
      <c r="F38" s="89"/>
      <c r="G38" s="38">
        <v>9</v>
      </c>
      <c r="H38" s="48"/>
      <c r="I38" s="27"/>
      <c r="J38" s="5"/>
      <c r="K38" s="21"/>
      <c r="L38" s="36"/>
      <c r="M38" s="53"/>
      <c r="N38" s="53"/>
      <c r="O38" s="55"/>
      <c r="P38" s="49"/>
      <c r="Q38" s="37"/>
      <c r="R38" s="2"/>
      <c r="S38" s="44"/>
      <c r="T38" s="46"/>
      <c r="U38" s="8">
        <v>25</v>
      </c>
      <c r="V38" s="88"/>
      <c r="W38" s="89"/>
      <c r="X38" s="90"/>
      <c r="Y38" s="89"/>
      <c r="Z38" s="87"/>
      <c r="AA38" s="85"/>
    </row>
    <row r="39" spans="1:27" s="4" customFormat="1" ht="26.25" customHeight="1" thickTop="1" thickBot="1">
      <c r="A39" s="85">
        <v>19</v>
      </c>
      <c r="B39" s="87">
        <v>28</v>
      </c>
      <c r="C39" s="88" t="s">
        <v>69</v>
      </c>
      <c r="D39" s="89" t="s">
        <v>0</v>
      </c>
      <c r="E39" s="90" t="s">
        <v>42</v>
      </c>
      <c r="F39" s="89" t="s">
        <v>1</v>
      </c>
      <c r="G39" s="43"/>
      <c r="H39" s="47">
        <v>0</v>
      </c>
      <c r="I39" s="31"/>
      <c r="J39" s="5"/>
      <c r="K39" s="21"/>
      <c r="L39" s="36"/>
      <c r="M39" s="53"/>
      <c r="N39" s="53"/>
      <c r="O39" s="55"/>
      <c r="P39" s="49"/>
      <c r="Q39" s="37"/>
      <c r="R39" s="2"/>
      <c r="S39" s="37"/>
      <c r="T39" s="32">
        <v>0</v>
      </c>
      <c r="U39" s="15"/>
      <c r="V39" s="88" t="s">
        <v>70</v>
      </c>
      <c r="W39" s="89" t="s">
        <v>0</v>
      </c>
      <c r="X39" s="90" t="s">
        <v>14</v>
      </c>
      <c r="Y39" s="89" t="s">
        <v>1</v>
      </c>
      <c r="Z39" s="87">
        <v>26</v>
      </c>
      <c r="AA39" s="85">
        <v>51</v>
      </c>
    </row>
    <row r="40" spans="1:27" s="4" customFormat="1" ht="26.25" customHeight="1" thickTop="1" thickBot="1">
      <c r="A40" s="85"/>
      <c r="B40" s="87"/>
      <c r="C40" s="88"/>
      <c r="D40" s="89"/>
      <c r="E40" s="90"/>
      <c r="F40" s="89"/>
      <c r="G40" s="33">
        <v>2</v>
      </c>
      <c r="H40" s="1"/>
      <c r="I40" s="16">
        <v>49</v>
      </c>
      <c r="J40" s="17">
        <v>2</v>
      </c>
      <c r="K40" s="21"/>
      <c r="L40" s="36"/>
      <c r="M40" s="53"/>
      <c r="N40" s="53"/>
      <c r="O40" s="55"/>
      <c r="P40" s="49"/>
      <c r="Q40" s="37"/>
      <c r="R40" s="7">
        <v>2</v>
      </c>
      <c r="S40" s="18">
        <v>53</v>
      </c>
      <c r="T40" s="2"/>
      <c r="U40" s="19">
        <v>2</v>
      </c>
      <c r="V40" s="88"/>
      <c r="W40" s="89"/>
      <c r="X40" s="90"/>
      <c r="Y40" s="89"/>
      <c r="Z40" s="87"/>
      <c r="AA40" s="85"/>
    </row>
    <row r="41" spans="1:27" s="4" customFormat="1" ht="26.25" customHeight="1" thickTop="1">
      <c r="A41" s="85">
        <v>20</v>
      </c>
      <c r="B41" s="87">
        <v>21</v>
      </c>
      <c r="C41" s="88" t="s">
        <v>71</v>
      </c>
      <c r="D41" s="89" t="s">
        <v>0</v>
      </c>
      <c r="E41" s="90" t="s">
        <v>72</v>
      </c>
      <c r="F41" s="89" t="s">
        <v>1</v>
      </c>
      <c r="G41" s="20">
        <v>0</v>
      </c>
      <c r="H41" s="1"/>
      <c r="I41" s="21"/>
      <c r="J41" s="22"/>
      <c r="K41" s="21"/>
      <c r="L41" s="36"/>
      <c r="M41" s="53"/>
      <c r="N41" s="53"/>
      <c r="O41" s="55"/>
      <c r="P41" s="49"/>
      <c r="Q41" s="37"/>
      <c r="R41" s="23"/>
      <c r="S41" s="24"/>
      <c r="T41" s="2"/>
      <c r="U41" s="3">
        <v>0</v>
      </c>
      <c r="V41" s="88" t="s">
        <v>73</v>
      </c>
      <c r="W41" s="89" t="s">
        <v>0</v>
      </c>
      <c r="X41" s="90" t="s">
        <v>74</v>
      </c>
      <c r="Y41" s="89" t="s">
        <v>1</v>
      </c>
      <c r="Z41" s="87">
        <v>23</v>
      </c>
      <c r="AA41" s="85">
        <v>52</v>
      </c>
    </row>
    <row r="42" spans="1:27" s="4" customFormat="1" ht="26.25" customHeight="1" thickBot="1">
      <c r="A42" s="85"/>
      <c r="B42" s="87"/>
      <c r="C42" s="88"/>
      <c r="D42" s="89"/>
      <c r="E42" s="90"/>
      <c r="F42" s="89"/>
      <c r="G42" s="38">
        <v>10</v>
      </c>
      <c r="H42" s="39">
        <v>1</v>
      </c>
      <c r="I42" s="21"/>
      <c r="J42" s="27"/>
      <c r="K42" s="21"/>
      <c r="L42" s="36"/>
      <c r="M42" s="53"/>
      <c r="N42" s="53"/>
      <c r="O42" s="55"/>
      <c r="P42" s="49"/>
      <c r="Q42" s="37"/>
      <c r="R42" s="24"/>
      <c r="S42" s="24"/>
      <c r="T42" s="7">
        <v>0</v>
      </c>
      <c r="U42" s="8">
        <v>26</v>
      </c>
      <c r="V42" s="88"/>
      <c r="W42" s="89"/>
      <c r="X42" s="90"/>
      <c r="Y42" s="89"/>
      <c r="Z42" s="87"/>
      <c r="AA42" s="85"/>
    </row>
    <row r="43" spans="1:27" s="4" customFormat="1" ht="26.25" customHeight="1" thickTop="1" thickBot="1">
      <c r="A43" s="86">
        <v>21</v>
      </c>
      <c r="B43" s="87">
        <v>44</v>
      </c>
      <c r="C43" s="91" t="s">
        <v>75</v>
      </c>
      <c r="D43" s="89" t="s">
        <v>0</v>
      </c>
      <c r="E43" s="92" t="s">
        <v>31</v>
      </c>
      <c r="F43" s="89" t="s">
        <v>1</v>
      </c>
      <c r="G43" s="43"/>
      <c r="H43" s="56"/>
      <c r="I43" s="40"/>
      <c r="J43" s="27"/>
      <c r="K43" s="21"/>
      <c r="L43" s="36"/>
      <c r="M43" s="53"/>
      <c r="N43" s="53"/>
      <c r="O43" s="55"/>
      <c r="P43" s="49"/>
      <c r="Q43" s="37"/>
      <c r="R43" s="24"/>
      <c r="S43" s="52"/>
      <c r="T43" s="14"/>
      <c r="U43" s="15"/>
      <c r="V43" s="91" t="s">
        <v>76</v>
      </c>
      <c r="W43" s="89" t="s">
        <v>0</v>
      </c>
      <c r="X43" s="92" t="s">
        <v>63</v>
      </c>
      <c r="Y43" s="89" t="s">
        <v>1</v>
      </c>
      <c r="Z43" s="87">
        <v>42</v>
      </c>
      <c r="AA43" s="86">
        <v>53</v>
      </c>
    </row>
    <row r="44" spans="1:27" s="4" customFormat="1" ht="26.25" customHeight="1" thickTop="1" thickBot="1">
      <c r="A44" s="86"/>
      <c r="B44" s="87"/>
      <c r="C44" s="91"/>
      <c r="D44" s="89"/>
      <c r="E44" s="92"/>
      <c r="F44" s="89"/>
      <c r="G44" s="33">
        <v>2</v>
      </c>
      <c r="H44" s="57">
        <v>36</v>
      </c>
      <c r="I44" s="48"/>
      <c r="J44" s="27"/>
      <c r="K44" s="21"/>
      <c r="L44" s="36"/>
      <c r="M44" s="53"/>
      <c r="N44" s="53"/>
      <c r="O44" s="55"/>
      <c r="P44" s="49"/>
      <c r="Q44" s="37"/>
      <c r="R44" s="24"/>
      <c r="S44" s="28"/>
      <c r="T44" s="18">
        <v>44</v>
      </c>
      <c r="U44" s="19">
        <v>2</v>
      </c>
      <c r="V44" s="91"/>
      <c r="W44" s="89"/>
      <c r="X44" s="92"/>
      <c r="Y44" s="89"/>
      <c r="Z44" s="87"/>
      <c r="AA44" s="86"/>
    </row>
    <row r="45" spans="1:27" s="4" customFormat="1" ht="26.25" customHeight="1" thickTop="1" thickBot="1">
      <c r="A45" s="85">
        <v>22</v>
      </c>
      <c r="B45" s="87">
        <v>53</v>
      </c>
      <c r="C45" s="88" t="s">
        <v>77</v>
      </c>
      <c r="D45" s="89" t="s">
        <v>0</v>
      </c>
      <c r="E45" s="90" t="s">
        <v>52</v>
      </c>
      <c r="F45" s="89" t="s">
        <v>3</v>
      </c>
      <c r="G45" s="20">
        <v>2</v>
      </c>
      <c r="H45" s="31"/>
      <c r="I45" s="47">
        <v>0</v>
      </c>
      <c r="J45" s="31"/>
      <c r="K45" s="21"/>
      <c r="L45" s="36"/>
      <c r="M45" s="53"/>
      <c r="N45" s="53"/>
      <c r="O45" s="55"/>
      <c r="P45" s="49"/>
      <c r="Q45" s="37"/>
      <c r="R45" s="24"/>
      <c r="S45" s="32">
        <v>2</v>
      </c>
      <c r="T45" s="24"/>
      <c r="U45" s="3">
        <v>0</v>
      </c>
      <c r="V45" s="88" t="s">
        <v>78</v>
      </c>
      <c r="W45" s="89" t="s">
        <v>0</v>
      </c>
      <c r="X45" s="90" t="s">
        <v>52</v>
      </c>
      <c r="Y45" s="89" t="s">
        <v>1</v>
      </c>
      <c r="Z45" s="87">
        <v>55</v>
      </c>
      <c r="AA45" s="85">
        <v>54</v>
      </c>
    </row>
    <row r="46" spans="1:27" s="4" customFormat="1" ht="26.25" customHeight="1" thickTop="1" thickBot="1">
      <c r="A46" s="85"/>
      <c r="B46" s="87"/>
      <c r="C46" s="88"/>
      <c r="D46" s="89"/>
      <c r="E46" s="90"/>
      <c r="F46" s="89"/>
      <c r="G46" s="25">
        <v>11</v>
      </c>
      <c r="H46" s="58"/>
      <c r="I46" s="5"/>
      <c r="J46" s="31"/>
      <c r="K46" s="21"/>
      <c r="L46" s="36"/>
      <c r="M46" s="53"/>
      <c r="N46" s="53"/>
      <c r="O46" s="55"/>
      <c r="P46" s="49"/>
      <c r="Q46" s="37"/>
      <c r="R46" s="24"/>
      <c r="S46" s="49"/>
      <c r="T46" s="28"/>
      <c r="U46" s="8">
        <v>27</v>
      </c>
      <c r="V46" s="88"/>
      <c r="W46" s="89"/>
      <c r="X46" s="90"/>
      <c r="Y46" s="89"/>
      <c r="Z46" s="87"/>
      <c r="AA46" s="85"/>
    </row>
    <row r="47" spans="1:27" s="4" customFormat="1" ht="26.25" customHeight="1" thickTop="1" thickBot="1">
      <c r="A47" s="86">
        <v>23</v>
      </c>
      <c r="B47" s="87">
        <v>12</v>
      </c>
      <c r="C47" s="91" t="s">
        <v>79</v>
      </c>
      <c r="D47" s="89" t="s">
        <v>0</v>
      </c>
      <c r="E47" s="92" t="s">
        <v>80</v>
      </c>
      <c r="F47" s="89" t="s">
        <v>3</v>
      </c>
      <c r="G47" s="29"/>
      <c r="H47" s="30">
        <v>2</v>
      </c>
      <c r="I47" s="1"/>
      <c r="J47" s="31"/>
      <c r="K47" s="21"/>
      <c r="L47" s="36"/>
      <c r="M47" s="53"/>
      <c r="N47" s="53"/>
      <c r="O47" s="55"/>
      <c r="P47" s="49"/>
      <c r="Q47" s="37"/>
      <c r="R47" s="24"/>
      <c r="S47" s="2"/>
      <c r="T47" s="32">
        <v>2</v>
      </c>
      <c r="U47" s="15"/>
      <c r="V47" s="91" t="s">
        <v>81</v>
      </c>
      <c r="W47" s="89" t="s">
        <v>0</v>
      </c>
      <c r="X47" s="92" t="s">
        <v>54</v>
      </c>
      <c r="Y47" s="89" t="s">
        <v>1</v>
      </c>
      <c r="Z47" s="87">
        <v>10</v>
      </c>
      <c r="AA47" s="86">
        <v>55</v>
      </c>
    </row>
    <row r="48" spans="1:27" s="4" customFormat="1" ht="26.25" customHeight="1" thickTop="1" thickBot="1">
      <c r="A48" s="86"/>
      <c r="B48" s="87"/>
      <c r="C48" s="91"/>
      <c r="D48" s="89"/>
      <c r="E48" s="92"/>
      <c r="F48" s="89"/>
      <c r="G48" s="33">
        <v>0</v>
      </c>
      <c r="H48" s="1"/>
      <c r="I48" s="1"/>
      <c r="J48" s="16">
        <v>56</v>
      </c>
      <c r="K48" s="26"/>
      <c r="L48" s="36"/>
      <c r="M48" s="53"/>
      <c r="N48" s="53"/>
      <c r="O48" s="55"/>
      <c r="P48" s="49"/>
      <c r="Q48" s="73"/>
      <c r="R48" s="34">
        <v>58</v>
      </c>
      <c r="S48" s="2"/>
      <c r="T48" s="2"/>
      <c r="U48" s="19">
        <v>2</v>
      </c>
      <c r="V48" s="91"/>
      <c r="W48" s="89"/>
      <c r="X48" s="92"/>
      <c r="Y48" s="89"/>
      <c r="Z48" s="87"/>
      <c r="AA48" s="86"/>
    </row>
    <row r="49" spans="1:27" s="4" customFormat="1" ht="26.25" customHeight="1" thickTop="1">
      <c r="A49" s="85">
        <v>24</v>
      </c>
      <c r="B49" s="87">
        <v>13</v>
      </c>
      <c r="C49" s="88" t="s">
        <v>82</v>
      </c>
      <c r="D49" s="89" t="s">
        <v>0</v>
      </c>
      <c r="E49" s="90" t="s">
        <v>83</v>
      </c>
      <c r="F49" s="89" t="s">
        <v>1</v>
      </c>
      <c r="G49" s="20">
        <v>0</v>
      </c>
      <c r="H49" s="1"/>
      <c r="I49" s="1"/>
      <c r="J49" s="21"/>
      <c r="K49" s="30">
        <v>1</v>
      </c>
      <c r="L49" s="1"/>
      <c r="M49" s="53"/>
      <c r="N49" s="53"/>
      <c r="O49" s="55"/>
      <c r="P49" s="49"/>
      <c r="Q49" s="19">
        <v>0</v>
      </c>
      <c r="R49" s="37"/>
      <c r="S49" s="2"/>
      <c r="T49" s="2"/>
      <c r="U49" s="3">
        <v>0</v>
      </c>
      <c r="V49" s="88" t="s">
        <v>84</v>
      </c>
      <c r="W49" s="89" t="s">
        <v>0</v>
      </c>
      <c r="X49" s="90" t="s">
        <v>85</v>
      </c>
      <c r="Y49" s="89" t="s">
        <v>1</v>
      </c>
      <c r="Z49" s="87">
        <v>15</v>
      </c>
      <c r="AA49" s="85">
        <v>56</v>
      </c>
    </row>
    <row r="50" spans="1:27" s="4" customFormat="1" ht="26.25" customHeight="1" thickBot="1">
      <c r="A50" s="85"/>
      <c r="B50" s="87"/>
      <c r="C50" s="88"/>
      <c r="D50" s="89"/>
      <c r="E50" s="90"/>
      <c r="F50" s="89"/>
      <c r="G50" s="38">
        <v>12</v>
      </c>
      <c r="H50" s="39">
        <v>0</v>
      </c>
      <c r="I50" s="1"/>
      <c r="J50" s="21"/>
      <c r="K50" s="36"/>
      <c r="L50" s="1"/>
      <c r="M50" s="53"/>
      <c r="N50" s="53"/>
      <c r="O50" s="55"/>
      <c r="P50" s="49"/>
      <c r="Q50" s="2"/>
      <c r="R50" s="37"/>
      <c r="S50" s="2"/>
      <c r="T50" s="7">
        <v>0</v>
      </c>
      <c r="U50" s="8">
        <v>28</v>
      </c>
      <c r="V50" s="88"/>
      <c r="W50" s="89"/>
      <c r="X50" s="90"/>
      <c r="Y50" s="89"/>
      <c r="Z50" s="87"/>
      <c r="AA50" s="85"/>
    </row>
    <row r="51" spans="1:27" s="4" customFormat="1" ht="26.25" customHeight="1" thickTop="1" thickBot="1">
      <c r="A51" s="86">
        <v>25</v>
      </c>
      <c r="B51" s="87">
        <v>52</v>
      </c>
      <c r="C51" s="91" t="s">
        <v>86</v>
      </c>
      <c r="D51" s="89" t="s">
        <v>0</v>
      </c>
      <c r="E51" s="92" t="s">
        <v>36</v>
      </c>
      <c r="F51" s="89" t="s">
        <v>1</v>
      </c>
      <c r="G51" s="43"/>
      <c r="H51" s="56"/>
      <c r="I51" s="36"/>
      <c r="J51" s="21"/>
      <c r="K51" s="36"/>
      <c r="L51" s="1"/>
      <c r="M51" s="53"/>
      <c r="N51" s="53"/>
      <c r="O51" s="55"/>
      <c r="P51" s="49"/>
      <c r="Q51" s="2"/>
      <c r="R51" s="37"/>
      <c r="S51" s="13"/>
      <c r="T51" s="14"/>
      <c r="U51" s="15"/>
      <c r="V51" s="91" t="s">
        <v>87</v>
      </c>
      <c r="W51" s="89" t="s">
        <v>0</v>
      </c>
      <c r="X51" s="92" t="s">
        <v>88</v>
      </c>
      <c r="Y51" s="89" t="s">
        <v>1</v>
      </c>
      <c r="Z51" s="87">
        <v>50</v>
      </c>
      <c r="AA51" s="86">
        <v>57</v>
      </c>
    </row>
    <row r="52" spans="1:27" s="4" customFormat="1" ht="26.25" customHeight="1" thickTop="1" thickBot="1">
      <c r="A52" s="86"/>
      <c r="B52" s="87"/>
      <c r="C52" s="91"/>
      <c r="D52" s="89"/>
      <c r="E52" s="92"/>
      <c r="F52" s="89"/>
      <c r="G52" s="33">
        <v>2</v>
      </c>
      <c r="H52" s="57">
        <v>37</v>
      </c>
      <c r="I52" s="39">
        <v>2</v>
      </c>
      <c r="J52" s="21"/>
      <c r="K52" s="36"/>
      <c r="L52" s="1"/>
      <c r="M52" s="53"/>
      <c r="N52" s="53"/>
      <c r="O52" s="55"/>
      <c r="P52" s="49"/>
      <c r="Q52" s="2"/>
      <c r="R52" s="37"/>
      <c r="S52" s="7">
        <v>0</v>
      </c>
      <c r="T52" s="18">
        <v>45</v>
      </c>
      <c r="U52" s="19">
        <v>2</v>
      </c>
      <c r="V52" s="91"/>
      <c r="W52" s="89"/>
      <c r="X52" s="92"/>
      <c r="Y52" s="89"/>
      <c r="Z52" s="87"/>
      <c r="AA52" s="86"/>
    </row>
    <row r="53" spans="1:27" s="4" customFormat="1" ht="26.25" customHeight="1" thickTop="1" thickBot="1">
      <c r="A53" s="85">
        <v>26</v>
      </c>
      <c r="B53" s="87">
        <v>45</v>
      </c>
      <c r="C53" s="88" t="s">
        <v>89</v>
      </c>
      <c r="D53" s="89" t="s">
        <v>0</v>
      </c>
      <c r="E53" s="90" t="s">
        <v>12</v>
      </c>
      <c r="F53" s="89" t="s">
        <v>1</v>
      </c>
      <c r="G53" s="20">
        <v>0</v>
      </c>
      <c r="H53" s="31"/>
      <c r="I53" s="10"/>
      <c r="J53" s="21"/>
      <c r="K53" s="36"/>
      <c r="L53" s="1"/>
      <c r="M53" s="53"/>
      <c r="N53" s="53"/>
      <c r="O53" s="55"/>
      <c r="P53" s="49"/>
      <c r="Q53" s="2"/>
      <c r="R53" s="37"/>
      <c r="S53" s="14"/>
      <c r="T53" s="24"/>
      <c r="U53" s="3">
        <v>2</v>
      </c>
      <c r="V53" s="88" t="s">
        <v>90</v>
      </c>
      <c r="W53" s="89" t="s">
        <v>0</v>
      </c>
      <c r="X53" s="90" t="s">
        <v>36</v>
      </c>
      <c r="Y53" s="89" t="s">
        <v>1</v>
      </c>
      <c r="Z53" s="87">
        <v>47</v>
      </c>
      <c r="AA53" s="85">
        <v>58</v>
      </c>
    </row>
    <row r="54" spans="1:27" s="4" customFormat="1" ht="26.25" customHeight="1" thickTop="1" thickBot="1">
      <c r="A54" s="85"/>
      <c r="B54" s="87"/>
      <c r="C54" s="88"/>
      <c r="D54" s="89"/>
      <c r="E54" s="90"/>
      <c r="F54" s="89"/>
      <c r="G54" s="38">
        <v>13</v>
      </c>
      <c r="H54" s="59"/>
      <c r="I54" s="31"/>
      <c r="J54" s="21"/>
      <c r="K54" s="36"/>
      <c r="L54" s="1"/>
      <c r="M54" s="53"/>
      <c r="N54" s="53"/>
      <c r="O54" s="55"/>
      <c r="P54" s="49"/>
      <c r="Q54" s="2"/>
      <c r="R54" s="37"/>
      <c r="S54" s="37"/>
      <c r="T54" s="50"/>
      <c r="U54" s="42">
        <v>29</v>
      </c>
      <c r="V54" s="88"/>
      <c r="W54" s="89"/>
      <c r="X54" s="90"/>
      <c r="Y54" s="89"/>
      <c r="Z54" s="87"/>
      <c r="AA54" s="85"/>
    </row>
    <row r="55" spans="1:27" s="4" customFormat="1" ht="26.25" customHeight="1" thickTop="1" thickBot="1">
      <c r="A55" s="86">
        <v>27</v>
      </c>
      <c r="B55" s="87">
        <v>20</v>
      </c>
      <c r="C55" s="91" t="s">
        <v>91</v>
      </c>
      <c r="D55" s="89" t="s">
        <v>0</v>
      </c>
      <c r="E55" s="92" t="s">
        <v>92</v>
      </c>
      <c r="F55" s="89" t="s">
        <v>1</v>
      </c>
      <c r="G55" s="43"/>
      <c r="H55" s="47">
        <v>2</v>
      </c>
      <c r="I55" s="31"/>
      <c r="J55" s="21"/>
      <c r="K55" s="36"/>
      <c r="L55" s="1"/>
      <c r="M55" s="53"/>
      <c r="N55" s="53"/>
      <c r="O55" s="55"/>
      <c r="P55" s="49"/>
      <c r="Q55" s="2"/>
      <c r="R55" s="37"/>
      <c r="S55" s="37"/>
      <c r="T55" s="32">
        <v>2</v>
      </c>
      <c r="U55" s="45"/>
      <c r="V55" s="91" t="s">
        <v>93</v>
      </c>
      <c r="W55" s="89" t="s">
        <v>0</v>
      </c>
      <c r="X55" s="92" t="s">
        <v>94</v>
      </c>
      <c r="Y55" s="89" t="s">
        <v>1</v>
      </c>
      <c r="Z55" s="87">
        <v>18</v>
      </c>
      <c r="AA55" s="86">
        <v>59</v>
      </c>
    </row>
    <row r="56" spans="1:27" s="4" customFormat="1" ht="26.25" customHeight="1" thickTop="1" thickBot="1">
      <c r="A56" s="86"/>
      <c r="B56" s="87"/>
      <c r="C56" s="91"/>
      <c r="D56" s="89"/>
      <c r="E56" s="92"/>
      <c r="F56" s="89"/>
      <c r="G56" s="33">
        <v>2</v>
      </c>
      <c r="H56" s="1"/>
      <c r="I56" s="16">
        <v>50</v>
      </c>
      <c r="J56" s="26"/>
      <c r="K56" s="36"/>
      <c r="L56" s="1"/>
      <c r="M56" s="53"/>
      <c r="N56" s="53"/>
      <c r="O56" s="55"/>
      <c r="P56" s="49"/>
      <c r="Q56" s="2"/>
      <c r="R56" s="46"/>
      <c r="S56" s="18">
        <v>54</v>
      </c>
      <c r="T56" s="2"/>
      <c r="U56" s="19">
        <v>0</v>
      </c>
      <c r="V56" s="91"/>
      <c r="W56" s="89"/>
      <c r="X56" s="92"/>
      <c r="Y56" s="89"/>
      <c r="Z56" s="87"/>
      <c r="AA56" s="86"/>
    </row>
    <row r="57" spans="1:27" s="4" customFormat="1" ht="26.25" customHeight="1" thickTop="1" thickBot="1">
      <c r="A57" s="85">
        <v>28</v>
      </c>
      <c r="B57" s="87">
        <v>29</v>
      </c>
      <c r="C57" s="88" t="s">
        <v>95</v>
      </c>
      <c r="D57" s="89" t="s">
        <v>0</v>
      </c>
      <c r="E57" s="90" t="s">
        <v>88</v>
      </c>
      <c r="F57" s="89" t="s">
        <v>1</v>
      </c>
      <c r="G57" s="20">
        <v>2</v>
      </c>
      <c r="H57" s="1"/>
      <c r="I57" s="21"/>
      <c r="J57" s="30">
        <v>0</v>
      </c>
      <c r="K57" s="1"/>
      <c r="L57" s="1"/>
      <c r="M57" s="53"/>
      <c r="N57" s="53"/>
      <c r="O57" s="55"/>
      <c r="P57" s="49"/>
      <c r="Q57" s="2"/>
      <c r="R57" s="19">
        <v>0</v>
      </c>
      <c r="S57" s="24"/>
      <c r="T57" s="2"/>
      <c r="U57" s="3">
        <v>2</v>
      </c>
      <c r="V57" s="88" t="s">
        <v>96</v>
      </c>
      <c r="W57" s="89" t="s">
        <v>2</v>
      </c>
      <c r="X57" s="90" t="s">
        <v>97</v>
      </c>
      <c r="Y57" s="89" t="s">
        <v>1</v>
      </c>
      <c r="Z57" s="87">
        <v>31</v>
      </c>
      <c r="AA57" s="85">
        <v>60</v>
      </c>
    </row>
    <row r="58" spans="1:27" s="4" customFormat="1" ht="26.25" customHeight="1" thickTop="1" thickBot="1">
      <c r="A58" s="85"/>
      <c r="B58" s="87"/>
      <c r="C58" s="88"/>
      <c r="D58" s="89"/>
      <c r="E58" s="90"/>
      <c r="F58" s="89"/>
      <c r="G58" s="25">
        <v>14</v>
      </c>
      <c r="H58" s="17">
        <v>2</v>
      </c>
      <c r="I58" s="21"/>
      <c r="J58" s="36"/>
      <c r="K58" s="1"/>
      <c r="L58" s="1"/>
      <c r="M58" s="53"/>
      <c r="N58" s="53"/>
      <c r="O58" s="55"/>
      <c r="P58" s="49"/>
      <c r="Q58" s="2"/>
      <c r="R58" s="2"/>
      <c r="S58" s="24"/>
      <c r="T58" s="41">
        <v>2</v>
      </c>
      <c r="U58" s="42">
        <v>30</v>
      </c>
      <c r="V58" s="88"/>
      <c r="W58" s="89"/>
      <c r="X58" s="90"/>
      <c r="Y58" s="89"/>
      <c r="Z58" s="87"/>
      <c r="AA58" s="85"/>
    </row>
    <row r="59" spans="1:27" s="4" customFormat="1" ht="26.25" customHeight="1" thickTop="1">
      <c r="A59" s="85">
        <v>29</v>
      </c>
      <c r="B59" s="87">
        <v>36</v>
      </c>
      <c r="C59" s="88" t="s">
        <v>98</v>
      </c>
      <c r="D59" s="89" t="s">
        <v>0</v>
      </c>
      <c r="E59" s="90" t="s">
        <v>99</v>
      </c>
      <c r="F59" s="89" t="s">
        <v>1</v>
      </c>
      <c r="G59" s="29"/>
      <c r="H59" s="22"/>
      <c r="I59" s="21"/>
      <c r="J59" s="36"/>
      <c r="K59" s="1"/>
      <c r="L59" s="1"/>
      <c r="M59" s="53"/>
      <c r="N59" s="53"/>
      <c r="O59" s="55"/>
      <c r="P59" s="49"/>
      <c r="Q59" s="2"/>
      <c r="R59" s="2"/>
      <c r="S59" s="24"/>
      <c r="T59" s="23"/>
      <c r="U59" s="45"/>
      <c r="V59" s="88" t="s">
        <v>100</v>
      </c>
      <c r="W59" s="89" t="s">
        <v>0</v>
      </c>
      <c r="X59" s="90" t="s">
        <v>101</v>
      </c>
      <c r="Y59" s="89" t="s">
        <v>1</v>
      </c>
      <c r="Z59" s="87">
        <v>34</v>
      </c>
      <c r="AA59" s="85">
        <v>61</v>
      </c>
    </row>
    <row r="60" spans="1:27" s="4" customFormat="1" ht="26.25" customHeight="1" thickBot="1">
      <c r="A60" s="85"/>
      <c r="B60" s="87"/>
      <c r="C60" s="88"/>
      <c r="D60" s="89"/>
      <c r="E60" s="90"/>
      <c r="F60" s="89"/>
      <c r="G60" s="33">
        <v>0</v>
      </c>
      <c r="H60" s="16">
        <v>38</v>
      </c>
      <c r="I60" s="26"/>
      <c r="J60" s="36"/>
      <c r="K60" s="1"/>
      <c r="L60" s="1"/>
      <c r="M60" s="53"/>
      <c r="N60" s="53"/>
      <c r="O60" s="55"/>
      <c r="P60" s="49"/>
      <c r="Q60" s="2"/>
      <c r="R60" s="2"/>
      <c r="S60" s="50"/>
      <c r="T60" s="34">
        <v>46</v>
      </c>
      <c r="U60" s="19">
        <v>0</v>
      </c>
      <c r="V60" s="88"/>
      <c r="W60" s="89"/>
      <c r="X60" s="90"/>
      <c r="Y60" s="89"/>
      <c r="Z60" s="87"/>
      <c r="AA60" s="85"/>
    </row>
    <row r="61" spans="1:27" s="4" customFormat="1" ht="26.25" customHeight="1" thickTop="1">
      <c r="A61" s="85">
        <v>30</v>
      </c>
      <c r="B61" s="87">
        <v>61</v>
      </c>
      <c r="C61" s="88" t="s">
        <v>102</v>
      </c>
      <c r="D61" s="89" t="s">
        <v>0</v>
      </c>
      <c r="E61" s="90" t="s">
        <v>54</v>
      </c>
      <c r="F61" s="89" t="s">
        <v>1</v>
      </c>
      <c r="G61" s="20">
        <v>0</v>
      </c>
      <c r="H61" s="21"/>
      <c r="I61" s="30">
        <v>0</v>
      </c>
      <c r="J61" s="1"/>
      <c r="K61" s="1"/>
      <c r="L61" s="1"/>
      <c r="M61" s="53"/>
      <c r="N61" s="53"/>
      <c r="O61" s="55"/>
      <c r="P61" s="49"/>
      <c r="Q61" s="2"/>
      <c r="R61" s="2"/>
      <c r="S61" s="60">
        <v>2</v>
      </c>
      <c r="T61" s="37"/>
      <c r="U61" s="2"/>
      <c r="V61" s="88" t="s">
        <v>103</v>
      </c>
      <c r="W61" s="89" t="s">
        <v>0</v>
      </c>
      <c r="X61" s="90" t="s">
        <v>27</v>
      </c>
      <c r="Y61" s="89" t="s">
        <v>1</v>
      </c>
      <c r="Z61" s="87">
        <v>2</v>
      </c>
      <c r="AA61" s="85">
        <v>62</v>
      </c>
    </row>
    <row r="62" spans="1:27" s="4" customFormat="1" ht="26.25" customHeight="1" thickBot="1">
      <c r="A62" s="85"/>
      <c r="B62" s="87"/>
      <c r="C62" s="88"/>
      <c r="D62" s="89"/>
      <c r="E62" s="90"/>
      <c r="F62" s="89"/>
      <c r="G62" s="38">
        <v>15</v>
      </c>
      <c r="H62" s="48"/>
      <c r="I62" s="36"/>
      <c r="J62" s="1"/>
      <c r="K62" s="1"/>
      <c r="L62" s="1"/>
      <c r="M62" s="53"/>
      <c r="N62" s="53"/>
      <c r="O62" s="55"/>
      <c r="P62" s="49"/>
      <c r="Q62" s="2"/>
      <c r="R62" s="2"/>
      <c r="S62" s="13"/>
      <c r="T62" s="45"/>
      <c r="U62" s="61"/>
      <c r="V62" s="88"/>
      <c r="W62" s="89"/>
      <c r="X62" s="90"/>
      <c r="Y62" s="89"/>
      <c r="Z62" s="87"/>
      <c r="AA62" s="85"/>
    </row>
    <row r="63" spans="1:27" s="4" customFormat="1" ht="26.25" customHeight="1" thickTop="1" thickBot="1">
      <c r="A63" s="86">
        <v>31</v>
      </c>
      <c r="B63" s="87">
        <v>4</v>
      </c>
      <c r="C63" s="91" t="s">
        <v>104</v>
      </c>
      <c r="D63" s="89" t="s">
        <v>0</v>
      </c>
      <c r="E63" s="92" t="s">
        <v>105</v>
      </c>
      <c r="F63" s="89" t="s">
        <v>1</v>
      </c>
      <c r="G63" s="43"/>
      <c r="H63" s="47">
        <v>0</v>
      </c>
      <c r="I63" s="1"/>
      <c r="J63" s="1"/>
      <c r="K63" s="1"/>
      <c r="L63" s="1"/>
      <c r="M63" s="53"/>
      <c r="N63" s="53"/>
      <c r="O63" s="55"/>
      <c r="P63" s="49"/>
      <c r="Q63" s="2"/>
      <c r="R63" s="2"/>
      <c r="S63" s="2"/>
      <c r="T63" s="32">
        <v>0</v>
      </c>
      <c r="U63" s="49"/>
      <c r="V63" s="86"/>
      <c r="W63" s="87"/>
      <c r="X63" s="86"/>
      <c r="Y63" s="87"/>
      <c r="Z63" s="87">
        <v>0</v>
      </c>
      <c r="AA63" s="86"/>
    </row>
    <row r="64" spans="1:27" s="4" customFormat="1" ht="26.25" customHeight="1" thickTop="1">
      <c r="A64" s="86"/>
      <c r="B64" s="87"/>
      <c r="C64" s="91"/>
      <c r="D64" s="89"/>
      <c r="E64" s="92"/>
      <c r="F64" s="89"/>
      <c r="G64" s="33">
        <v>2</v>
      </c>
      <c r="H64" s="1"/>
      <c r="I64" s="1"/>
      <c r="J64" s="1"/>
      <c r="K64" s="1"/>
      <c r="L64" s="1"/>
      <c r="M64" s="53"/>
      <c r="N64" s="53"/>
      <c r="O64" s="55"/>
      <c r="P64" s="49"/>
      <c r="Q64" s="2"/>
      <c r="R64" s="2"/>
      <c r="S64" s="2"/>
      <c r="T64" s="2"/>
      <c r="U64" s="2"/>
      <c r="V64" s="86"/>
      <c r="W64" s="87"/>
      <c r="X64" s="86"/>
      <c r="Y64" s="87"/>
      <c r="Z64" s="87"/>
      <c r="AA64" s="86"/>
    </row>
  </sheetData>
  <mergeCells count="375">
    <mergeCell ref="Y61:Y64"/>
    <mergeCell ref="Z61:Z62"/>
    <mergeCell ref="AA61:AA64"/>
    <mergeCell ref="Z63:Z64"/>
    <mergeCell ref="A61:A62"/>
    <mergeCell ref="B61:B62"/>
    <mergeCell ref="C61:C62"/>
    <mergeCell ref="D61:D62"/>
    <mergeCell ref="E61:E62"/>
    <mergeCell ref="F61:F62"/>
    <mergeCell ref="A63:A64"/>
    <mergeCell ref="B63:B64"/>
    <mergeCell ref="C63:C64"/>
    <mergeCell ref="D63:D64"/>
    <mergeCell ref="E63:E64"/>
    <mergeCell ref="F63:F64"/>
    <mergeCell ref="V61:V64"/>
    <mergeCell ref="W61:W64"/>
    <mergeCell ref="X61:X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5:V36"/>
    <mergeCell ref="W35:W36"/>
    <mergeCell ref="X35:X36"/>
    <mergeCell ref="Y35:Y36"/>
    <mergeCell ref="Z35:Z36"/>
    <mergeCell ref="AA35:AA36"/>
    <mergeCell ref="A35:A36"/>
    <mergeCell ref="B35:B36"/>
    <mergeCell ref="C35:C36"/>
    <mergeCell ref="D35:D36"/>
    <mergeCell ref="E35:E36"/>
    <mergeCell ref="F35:F36"/>
    <mergeCell ref="V33:V34"/>
    <mergeCell ref="W33:W34"/>
    <mergeCell ref="X33:X34"/>
    <mergeCell ref="Y33:Y34"/>
    <mergeCell ref="Z33:Z34"/>
    <mergeCell ref="AA33:AA34"/>
    <mergeCell ref="A33:A34"/>
    <mergeCell ref="B33:B34"/>
    <mergeCell ref="C33:C34"/>
    <mergeCell ref="D33:D34"/>
    <mergeCell ref="E33:E34"/>
    <mergeCell ref="F33:F34"/>
    <mergeCell ref="V31:V32"/>
    <mergeCell ref="W31:W32"/>
    <mergeCell ref="X31:X32"/>
    <mergeCell ref="Y31:Y32"/>
    <mergeCell ref="Z31:Z32"/>
    <mergeCell ref="AA31:AA32"/>
    <mergeCell ref="A31:A32"/>
    <mergeCell ref="B31:B32"/>
    <mergeCell ref="C31:C32"/>
    <mergeCell ref="D31:D32"/>
    <mergeCell ref="E31:E32"/>
    <mergeCell ref="F31:F32"/>
    <mergeCell ref="V29:V30"/>
    <mergeCell ref="W29:W30"/>
    <mergeCell ref="X29:X30"/>
    <mergeCell ref="Y29:Y30"/>
    <mergeCell ref="Z29:Z30"/>
    <mergeCell ref="AA29:AA30"/>
    <mergeCell ref="A29:A30"/>
    <mergeCell ref="B29:B30"/>
    <mergeCell ref="C29:C30"/>
    <mergeCell ref="D29:D30"/>
    <mergeCell ref="E29:E30"/>
    <mergeCell ref="F29:F30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V19:V20"/>
    <mergeCell ref="W19:W20"/>
    <mergeCell ref="X19:X20"/>
    <mergeCell ref="Y19:Y20"/>
    <mergeCell ref="Z19:Z20"/>
    <mergeCell ref="AA19:AA20"/>
    <mergeCell ref="A19:A20"/>
    <mergeCell ref="B19:B20"/>
    <mergeCell ref="C19:C20"/>
    <mergeCell ref="D19:D20"/>
    <mergeCell ref="E19:E20"/>
    <mergeCell ref="F19:F20"/>
    <mergeCell ref="V17:V18"/>
    <mergeCell ref="W17:W18"/>
    <mergeCell ref="X17:X18"/>
    <mergeCell ref="Y17:Y18"/>
    <mergeCell ref="Z17:Z18"/>
    <mergeCell ref="AA17:AA18"/>
    <mergeCell ref="A17:A18"/>
    <mergeCell ref="B17:B18"/>
    <mergeCell ref="C17:C18"/>
    <mergeCell ref="D17:D18"/>
    <mergeCell ref="E17:E18"/>
    <mergeCell ref="F17:F18"/>
    <mergeCell ref="V15:V16"/>
    <mergeCell ref="W15:W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F15:F16"/>
    <mergeCell ref="V13:V14"/>
    <mergeCell ref="W13:W14"/>
    <mergeCell ref="X13:X14"/>
    <mergeCell ref="Y13:Y14"/>
    <mergeCell ref="Z13:Z14"/>
    <mergeCell ref="AA13:AA14"/>
    <mergeCell ref="A13:A14"/>
    <mergeCell ref="B13:B14"/>
    <mergeCell ref="C13:C14"/>
    <mergeCell ref="D13:D14"/>
    <mergeCell ref="E13:E14"/>
    <mergeCell ref="F13:F14"/>
    <mergeCell ref="V11:V12"/>
    <mergeCell ref="W11:W12"/>
    <mergeCell ref="X11:X12"/>
    <mergeCell ref="Y11:Y12"/>
    <mergeCell ref="Z11:Z12"/>
    <mergeCell ref="AA11:AA12"/>
    <mergeCell ref="A11:A12"/>
    <mergeCell ref="B11:B12"/>
    <mergeCell ref="C11:C12"/>
    <mergeCell ref="D11:D12"/>
    <mergeCell ref="E11:E12"/>
    <mergeCell ref="F11:F12"/>
    <mergeCell ref="V9:V10"/>
    <mergeCell ref="W9:W10"/>
    <mergeCell ref="X9:X10"/>
    <mergeCell ref="Y9:Y10"/>
    <mergeCell ref="Z9:Z10"/>
    <mergeCell ref="AA9:AA10"/>
    <mergeCell ref="A9:A10"/>
    <mergeCell ref="B9:B10"/>
    <mergeCell ref="C9:C10"/>
    <mergeCell ref="D9:D10"/>
    <mergeCell ref="E9:E10"/>
    <mergeCell ref="F9:F10"/>
    <mergeCell ref="V7:V8"/>
    <mergeCell ref="W7:W8"/>
    <mergeCell ref="X7:X8"/>
    <mergeCell ref="Y7:Y8"/>
    <mergeCell ref="Z7:Z8"/>
    <mergeCell ref="AA7:AA8"/>
    <mergeCell ref="A7:A8"/>
    <mergeCell ref="B7:B8"/>
    <mergeCell ref="C7:C8"/>
    <mergeCell ref="D7:D8"/>
    <mergeCell ref="E7:E8"/>
    <mergeCell ref="F7:F8"/>
    <mergeCell ref="V5:V6"/>
    <mergeCell ref="W5:W6"/>
    <mergeCell ref="X5:X6"/>
    <mergeCell ref="Y5:Y6"/>
    <mergeCell ref="Z5:Z6"/>
    <mergeCell ref="AA5:AA6"/>
    <mergeCell ref="A5:A6"/>
    <mergeCell ref="B5:B6"/>
    <mergeCell ref="C5:C6"/>
    <mergeCell ref="D5:D6"/>
    <mergeCell ref="E5:E6"/>
    <mergeCell ref="F5:F6"/>
    <mergeCell ref="A1:A4"/>
    <mergeCell ref="B1:B2"/>
    <mergeCell ref="C1:C4"/>
    <mergeCell ref="D1:D4"/>
    <mergeCell ref="E1:E4"/>
    <mergeCell ref="F1:F4"/>
    <mergeCell ref="AA1:AA2"/>
    <mergeCell ref="B3:B4"/>
    <mergeCell ref="V3:V4"/>
    <mergeCell ref="W3:W4"/>
    <mergeCell ref="X3:X4"/>
    <mergeCell ref="Y3:Y4"/>
    <mergeCell ref="Z3:Z4"/>
    <mergeCell ref="AA3:AA4"/>
    <mergeCell ref="K1:Q2"/>
    <mergeCell ref="V1:V2"/>
    <mergeCell ref="W1:W2"/>
    <mergeCell ref="X1:X2"/>
    <mergeCell ref="Y1:Y2"/>
    <mergeCell ref="Z1:Z2"/>
  </mergeCells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sqref="A1:XFD1048576"/>
    </sheetView>
  </sheetViews>
  <sheetFormatPr baseColWidth="12" defaultColWidth="8.83203125" defaultRowHeight="32" x14ac:dyDescent="0"/>
  <cols>
    <col min="1" max="1" width="4.6640625" style="201" bestFit="1" customWidth="1"/>
    <col min="2" max="2" width="5.33203125" style="202" hidden="1" customWidth="1"/>
    <col min="3" max="3" width="46.6640625" style="203" bestFit="1" customWidth="1"/>
    <col min="4" max="4" width="3.5" style="204" bestFit="1" customWidth="1"/>
    <col min="5" max="5" width="17" style="205" customWidth="1"/>
    <col min="6" max="6" width="3.5" style="204" bestFit="1" customWidth="1"/>
    <col min="7" max="11" width="3.83203125" style="206" customWidth="1"/>
    <col min="12" max="12" width="2.83203125" style="206" customWidth="1"/>
    <col min="13" max="13" width="2.83203125" style="201" customWidth="1"/>
    <col min="14" max="14" width="3.33203125" style="201" customWidth="1"/>
    <col min="15" max="15" width="2.83203125" style="201" customWidth="1"/>
    <col min="16" max="16" width="2.83203125" style="206" customWidth="1"/>
    <col min="17" max="21" width="3.83203125" style="206" customWidth="1"/>
    <col min="22" max="22" width="46.6640625" style="207" bestFit="1" customWidth="1"/>
    <col min="23" max="23" width="3.5" style="204" bestFit="1" customWidth="1"/>
    <col min="24" max="24" width="12.83203125" style="208" bestFit="1" customWidth="1"/>
    <col min="25" max="25" width="3.5" style="204" bestFit="1" customWidth="1"/>
    <col min="26" max="26" width="5.33203125" style="202" hidden="1" customWidth="1"/>
    <col min="27" max="27" width="4.6640625" style="201" bestFit="1" customWidth="1"/>
    <col min="28" max="16384" width="8.83203125" style="202"/>
  </cols>
  <sheetData>
    <row r="1" spans="1:27" s="104" customFormat="1" ht="16" customHeight="1">
      <c r="A1" s="95">
        <v>1</v>
      </c>
      <c r="B1" s="96">
        <v>1</v>
      </c>
      <c r="C1" s="97" t="str">
        <f>VLOOKUP($B1,[2]元!$A$2:$D$65,3,0)</f>
        <v>大橋 凪・井口 春花</v>
      </c>
      <c r="D1" s="98" t="s">
        <v>705</v>
      </c>
      <c r="E1" s="99" t="str">
        <f>VLOOKUP($B1,[2]元!$A$2:$D$65,2,0)</f>
        <v>草加</v>
      </c>
      <c r="F1" s="98" t="s">
        <v>706</v>
      </c>
      <c r="G1" s="100"/>
      <c r="H1" s="100"/>
      <c r="I1" s="100"/>
      <c r="J1" s="100"/>
      <c r="K1" s="101" t="s">
        <v>707</v>
      </c>
      <c r="L1" s="101"/>
      <c r="M1" s="101"/>
      <c r="N1" s="101"/>
      <c r="O1" s="101"/>
      <c r="P1" s="101"/>
      <c r="Q1" s="101"/>
      <c r="R1" s="102"/>
      <c r="S1" s="102"/>
      <c r="T1" s="102"/>
      <c r="U1" s="102"/>
      <c r="V1" s="103" t="str">
        <f>VLOOKUP($Z1,[2]元!$A$2:$D$65,3,0)</f>
        <v>山口 南・海老島 桃花</v>
      </c>
      <c r="W1" s="98" t="s">
        <v>184</v>
      </c>
      <c r="X1" s="99" t="str">
        <f>VLOOKUP($Z1,[2]元!$A$2:$D$65,2,0)</f>
        <v>鷲宮</v>
      </c>
      <c r="Y1" s="98" t="s">
        <v>185</v>
      </c>
      <c r="Z1" s="96">
        <v>3</v>
      </c>
      <c r="AA1" s="95">
        <v>26</v>
      </c>
    </row>
    <row r="2" spans="1:27" s="104" customFormat="1" ht="16" customHeight="1">
      <c r="A2" s="95"/>
      <c r="B2" s="96"/>
      <c r="C2" s="97"/>
      <c r="D2" s="98"/>
      <c r="E2" s="99"/>
      <c r="F2" s="98"/>
      <c r="G2" s="105"/>
      <c r="H2" s="106">
        <v>1</v>
      </c>
      <c r="I2" s="100"/>
      <c r="J2" s="100"/>
      <c r="K2" s="101"/>
      <c r="L2" s="101"/>
      <c r="M2" s="101"/>
      <c r="N2" s="101"/>
      <c r="O2" s="101"/>
      <c r="P2" s="101"/>
      <c r="Q2" s="101"/>
      <c r="R2" s="102"/>
      <c r="S2" s="102"/>
      <c r="T2" s="107">
        <v>1</v>
      </c>
      <c r="U2" s="108"/>
      <c r="V2" s="103"/>
      <c r="W2" s="98"/>
      <c r="X2" s="99"/>
      <c r="Y2" s="98"/>
      <c r="Z2" s="96"/>
      <c r="AA2" s="95"/>
    </row>
    <row r="3" spans="1:27" s="104" customFormat="1" ht="16" customHeight="1">
      <c r="A3" s="109"/>
      <c r="B3" s="96">
        <v>0</v>
      </c>
      <c r="C3" s="110"/>
      <c r="D3" s="111"/>
      <c r="E3" s="112"/>
      <c r="F3" s="111"/>
      <c r="G3" s="113"/>
      <c r="H3" s="114"/>
      <c r="I3" s="115"/>
      <c r="J3" s="100"/>
      <c r="K3" s="101"/>
      <c r="L3" s="101"/>
      <c r="M3" s="101"/>
      <c r="N3" s="101"/>
      <c r="O3" s="101"/>
      <c r="P3" s="101"/>
      <c r="Q3" s="101"/>
      <c r="R3" s="102"/>
      <c r="S3" s="116"/>
      <c r="T3" s="117"/>
      <c r="U3" s="118"/>
      <c r="V3" s="119"/>
      <c r="W3" s="111"/>
      <c r="X3" s="112"/>
      <c r="Y3" s="111"/>
      <c r="Z3" s="96">
        <v>0</v>
      </c>
      <c r="AA3" s="109"/>
    </row>
    <row r="4" spans="1:27" s="104" customFormat="1" ht="16" customHeight="1" thickBot="1">
      <c r="A4" s="109"/>
      <c r="B4" s="96"/>
      <c r="C4" s="110"/>
      <c r="D4" s="111"/>
      <c r="E4" s="112"/>
      <c r="F4" s="111"/>
      <c r="G4" s="100"/>
      <c r="H4" s="120">
        <v>18</v>
      </c>
      <c r="I4" s="121">
        <v>0</v>
      </c>
      <c r="J4" s="100"/>
      <c r="K4" s="100"/>
      <c r="L4" s="100"/>
      <c r="M4" s="122"/>
      <c r="N4" s="122"/>
      <c r="O4" s="123"/>
      <c r="P4" s="102"/>
      <c r="Q4" s="102"/>
      <c r="R4" s="102"/>
      <c r="S4" s="124">
        <v>2</v>
      </c>
      <c r="T4" s="125">
        <v>26</v>
      </c>
      <c r="U4" s="102"/>
      <c r="V4" s="119"/>
      <c r="W4" s="111"/>
      <c r="X4" s="112"/>
      <c r="Y4" s="111"/>
      <c r="Z4" s="96"/>
      <c r="AA4" s="109"/>
    </row>
    <row r="5" spans="1:27" s="104" customFormat="1" ht="32" customHeight="1" thickTop="1" thickBot="1">
      <c r="A5" s="95">
        <v>2</v>
      </c>
      <c r="B5" s="96">
        <v>33</v>
      </c>
      <c r="C5" s="97" t="str">
        <f>VLOOKUP($B5,[2]元!$A$2:$D$65,3,0)</f>
        <v>田村優実華・峰岸 翔奈</v>
      </c>
      <c r="D5" s="98" t="s">
        <v>705</v>
      </c>
      <c r="E5" s="99" t="str">
        <f>VLOOKUP($B5,[2]元!$A$2:$D$65,2,0)</f>
        <v>鴻巣</v>
      </c>
      <c r="F5" s="98" t="s">
        <v>706</v>
      </c>
      <c r="G5" s="126">
        <v>2</v>
      </c>
      <c r="H5" s="127"/>
      <c r="I5" s="128"/>
      <c r="J5" s="115"/>
      <c r="K5" s="100"/>
      <c r="L5" s="100"/>
      <c r="M5" s="122"/>
      <c r="N5" s="122"/>
      <c r="O5" s="123"/>
      <c r="P5" s="102"/>
      <c r="Q5" s="102"/>
      <c r="R5" s="129"/>
      <c r="S5" s="130"/>
      <c r="T5" s="131"/>
      <c r="U5" s="132">
        <v>2</v>
      </c>
      <c r="V5" s="103" t="str">
        <f>VLOOKUP($Z5,[2]元!$A$2:$D$65,3,0)</f>
        <v>馬渕 琴音・岡田 彩佳</v>
      </c>
      <c r="W5" s="98" t="s">
        <v>184</v>
      </c>
      <c r="X5" s="99" t="str">
        <f>VLOOKUP($Z5,[2]元!$A$2:$D$65,2,0)</f>
        <v>越谷南</v>
      </c>
      <c r="Y5" s="98" t="s">
        <v>185</v>
      </c>
      <c r="Z5" s="96">
        <v>35</v>
      </c>
      <c r="AA5" s="95">
        <v>27</v>
      </c>
    </row>
    <row r="6" spans="1:27" s="104" customFormat="1" ht="32" customHeight="1" thickTop="1" thickBot="1">
      <c r="A6" s="95"/>
      <c r="B6" s="96"/>
      <c r="C6" s="97"/>
      <c r="D6" s="98"/>
      <c r="E6" s="99"/>
      <c r="F6" s="98"/>
      <c r="G6" s="133">
        <v>1</v>
      </c>
      <c r="H6" s="134"/>
      <c r="I6" s="135"/>
      <c r="J6" s="115"/>
      <c r="K6" s="100"/>
      <c r="L6" s="100"/>
      <c r="M6" s="122"/>
      <c r="N6" s="122"/>
      <c r="O6" s="123"/>
      <c r="P6" s="102"/>
      <c r="Q6" s="102"/>
      <c r="R6" s="129"/>
      <c r="S6" s="129"/>
      <c r="T6" s="136"/>
      <c r="U6" s="137">
        <v>10</v>
      </c>
      <c r="V6" s="103"/>
      <c r="W6" s="98"/>
      <c r="X6" s="99"/>
      <c r="Y6" s="98"/>
      <c r="Z6" s="96"/>
      <c r="AA6" s="95"/>
    </row>
    <row r="7" spans="1:27" s="104" customFormat="1" ht="32" customHeight="1" thickTop="1">
      <c r="A7" s="95">
        <v>3</v>
      </c>
      <c r="B7" s="96">
        <v>32</v>
      </c>
      <c r="C7" s="97" t="str">
        <f>VLOOKUP($B7,[2]元!$A$2:$D$65,3,0)</f>
        <v>小林 彩夏・星 杏奈</v>
      </c>
      <c r="D7" s="98" t="s">
        <v>184</v>
      </c>
      <c r="E7" s="99" t="str">
        <f>VLOOKUP($B7,[2]元!$A$2:$D$65,2,0)</f>
        <v>鷲宮</v>
      </c>
      <c r="F7" s="98" t="s">
        <v>185</v>
      </c>
      <c r="G7" s="138"/>
      <c r="H7" s="139">
        <v>2</v>
      </c>
      <c r="I7" s="135"/>
      <c r="J7" s="115"/>
      <c r="K7" s="100"/>
      <c r="L7" s="100"/>
      <c r="M7" s="122"/>
      <c r="N7" s="122"/>
      <c r="O7" s="123"/>
      <c r="P7" s="102"/>
      <c r="Q7" s="102"/>
      <c r="R7" s="129"/>
      <c r="S7" s="131"/>
      <c r="T7" s="140">
        <v>2</v>
      </c>
      <c r="U7" s="141"/>
      <c r="V7" s="103" t="str">
        <f>VLOOKUP($Z7,[2]元!$A$2:$D$65,3,0)</f>
        <v>継田 亜希・工藤 万実</v>
      </c>
      <c r="W7" s="98" t="s">
        <v>184</v>
      </c>
      <c r="X7" s="99" t="str">
        <f>VLOOKUP($Z7,[2]元!$A$2:$D$65,2,0)</f>
        <v>志木高校</v>
      </c>
      <c r="Y7" s="98" t="s">
        <v>185</v>
      </c>
      <c r="Z7" s="96">
        <v>30</v>
      </c>
      <c r="AA7" s="95">
        <v>28</v>
      </c>
    </row>
    <row r="8" spans="1:27" s="104" customFormat="1" ht="32" customHeight="1" thickBot="1">
      <c r="A8" s="95"/>
      <c r="B8" s="96"/>
      <c r="C8" s="97"/>
      <c r="D8" s="98"/>
      <c r="E8" s="99"/>
      <c r="F8" s="98"/>
      <c r="G8" s="142">
        <v>0</v>
      </c>
      <c r="H8" s="100"/>
      <c r="I8" s="120">
        <v>34</v>
      </c>
      <c r="J8" s="143">
        <v>2</v>
      </c>
      <c r="K8" s="100"/>
      <c r="L8" s="100"/>
      <c r="M8" s="122"/>
      <c r="N8" s="122"/>
      <c r="O8" s="123"/>
      <c r="P8" s="102"/>
      <c r="Q8" s="102"/>
      <c r="R8" s="144">
        <v>2</v>
      </c>
      <c r="S8" s="137">
        <v>38</v>
      </c>
      <c r="T8" s="102"/>
      <c r="U8" s="145">
        <v>0</v>
      </c>
      <c r="V8" s="103"/>
      <c r="W8" s="98"/>
      <c r="X8" s="99"/>
      <c r="Y8" s="98"/>
      <c r="Z8" s="96"/>
      <c r="AA8" s="95"/>
    </row>
    <row r="9" spans="1:27" s="104" customFormat="1" ht="32" customHeight="1" thickTop="1" thickBot="1">
      <c r="A9" s="95">
        <v>4</v>
      </c>
      <c r="B9" s="96">
        <v>17</v>
      </c>
      <c r="C9" s="97" t="str">
        <f>VLOOKUP($B9,[2]元!$A$2:$D$65,3,0)</f>
        <v>菅野 里美菜・本田 静紅</v>
      </c>
      <c r="D9" s="98" t="s">
        <v>184</v>
      </c>
      <c r="E9" s="99" t="str">
        <f>VLOOKUP($B9,[2]元!$A$2:$D$65,2,0)</f>
        <v>細田学園</v>
      </c>
      <c r="F9" s="98" t="s">
        <v>185</v>
      </c>
      <c r="G9" s="146">
        <v>2</v>
      </c>
      <c r="H9" s="100"/>
      <c r="I9" s="127"/>
      <c r="J9" s="147"/>
      <c r="K9" s="148"/>
      <c r="L9" s="100"/>
      <c r="M9" s="122"/>
      <c r="N9" s="122"/>
      <c r="O9" s="123"/>
      <c r="P9" s="102"/>
      <c r="Q9" s="129"/>
      <c r="R9" s="131"/>
      <c r="S9" s="149"/>
      <c r="T9" s="102"/>
      <c r="U9" s="150">
        <v>0</v>
      </c>
      <c r="V9" s="103" t="str">
        <f>VLOOKUP($Z9,[2]元!$A$2:$D$65,3,0)</f>
        <v>津田 夏妃・篠田 千陽</v>
      </c>
      <c r="W9" s="98" t="s">
        <v>708</v>
      </c>
      <c r="X9" s="99" t="str">
        <f>VLOOKUP($Z9,[2]元!$A$2:$D$65,2,0)</f>
        <v>川越西</v>
      </c>
      <c r="Y9" s="98" t="s">
        <v>709</v>
      </c>
      <c r="Z9" s="96">
        <v>19</v>
      </c>
      <c r="AA9" s="95">
        <v>29</v>
      </c>
    </row>
    <row r="10" spans="1:27" s="104" customFormat="1" ht="32" customHeight="1" thickTop="1" thickBot="1">
      <c r="A10" s="95"/>
      <c r="B10" s="96"/>
      <c r="C10" s="97"/>
      <c r="D10" s="98"/>
      <c r="E10" s="99"/>
      <c r="F10" s="98"/>
      <c r="G10" s="133">
        <v>2</v>
      </c>
      <c r="H10" s="151">
        <v>2</v>
      </c>
      <c r="I10" s="127"/>
      <c r="J10" s="127"/>
      <c r="K10" s="148"/>
      <c r="L10" s="100"/>
      <c r="M10" s="122"/>
      <c r="N10" s="122"/>
      <c r="O10" s="123"/>
      <c r="P10" s="102"/>
      <c r="Q10" s="129"/>
      <c r="R10" s="131"/>
      <c r="S10" s="149"/>
      <c r="T10" s="124">
        <v>2</v>
      </c>
      <c r="U10" s="152">
        <v>11</v>
      </c>
      <c r="V10" s="103"/>
      <c r="W10" s="98"/>
      <c r="X10" s="99"/>
      <c r="Y10" s="98"/>
      <c r="Z10" s="96"/>
      <c r="AA10" s="95"/>
    </row>
    <row r="11" spans="1:27" s="104" customFormat="1" ht="32" customHeight="1" thickTop="1" thickBot="1">
      <c r="A11" s="109">
        <v>5</v>
      </c>
      <c r="B11" s="96">
        <v>48</v>
      </c>
      <c r="C11" s="153" t="str">
        <f>VLOOKUP($B11,[2]元!$A$2:$D$65,3,0)</f>
        <v>加藤 江梨花・澤田 麗奈</v>
      </c>
      <c r="D11" s="98" t="s">
        <v>705</v>
      </c>
      <c r="E11" s="112" t="str">
        <f>VLOOKUP($B11,[2]元!$A$2:$D$65,2,0)</f>
        <v>大宮東</v>
      </c>
      <c r="F11" s="98" t="s">
        <v>706</v>
      </c>
      <c r="G11" s="138"/>
      <c r="H11" s="154"/>
      <c r="I11" s="127"/>
      <c r="J11" s="127"/>
      <c r="K11" s="148"/>
      <c r="L11" s="100"/>
      <c r="M11" s="122"/>
      <c r="N11" s="122"/>
      <c r="O11" s="123"/>
      <c r="P11" s="102"/>
      <c r="Q11" s="129"/>
      <c r="R11" s="131"/>
      <c r="S11" s="149"/>
      <c r="T11" s="155"/>
      <c r="U11" s="156"/>
      <c r="V11" s="157" t="str">
        <f>VLOOKUP($Z11,[2]元!$A$2:$D$65,3,0)</f>
        <v>鈴木 美紅・原 祐希</v>
      </c>
      <c r="W11" s="98" t="s">
        <v>184</v>
      </c>
      <c r="X11" s="112" t="str">
        <f>VLOOKUP($Z11,[2]元!$A$2:$D$65,2,0)</f>
        <v>大宮西</v>
      </c>
      <c r="Y11" s="98" t="s">
        <v>185</v>
      </c>
      <c r="Z11" s="96">
        <v>46</v>
      </c>
      <c r="AA11" s="109">
        <v>30</v>
      </c>
    </row>
    <row r="12" spans="1:27" s="104" customFormat="1" ht="32" customHeight="1" thickTop="1" thickBot="1">
      <c r="A12" s="109"/>
      <c r="B12" s="96"/>
      <c r="C12" s="153"/>
      <c r="D12" s="98"/>
      <c r="E12" s="112"/>
      <c r="F12" s="98"/>
      <c r="G12" s="142">
        <v>0</v>
      </c>
      <c r="H12" s="158">
        <v>19</v>
      </c>
      <c r="I12" s="159"/>
      <c r="J12" s="127"/>
      <c r="K12" s="148"/>
      <c r="L12" s="100"/>
      <c r="M12" s="122"/>
      <c r="N12" s="122"/>
      <c r="O12" s="123"/>
      <c r="P12" s="102"/>
      <c r="Q12" s="129"/>
      <c r="R12" s="131"/>
      <c r="S12" s="160"/>
      <c r="T12" s="161">
        <v>27</v>
      </c>
      <c r="U12" s="162">
        <v>2</v>
      </c>
      <c r="V12" s="157"/>
      <c r="W12" s="98"/>
      <c r="X12" s="112"/>
      <c r="Y12" s="98"/>
      <c r="Z12" s="96"/>
      <c r="AA12" s="109"/>
    </row>
    <row r="13" spans="1:27" s="104" customFormat="1" ht="32" customHeight="1" thickTop="1">
      <c r="A13" s="95">
        <v>6</v>
      </c>
      <c r="B13" s="96">
        <v>49</v>
      </c>
      <c r="C13" s="97" t="str">
        <f>VLOOKUP($B13,[2]元!$A$2:$D$65,3,0)</f>
        <v>梶原 悠香里・大久保 春奈</v>
      </c>
      <c r="D13" s="98" t="s">
        <v>184</v>
      </c>
      <c r="E13" s="99" t="str">
        <f>VLOOKUP($B13,[2]元!$A$2:$D$65,2,0)</f>
        <v>朝霞西</v>
      </c>
      <c r="F13" s="98" t="s">
        <v>185</v>
      </c>
      <c r="G13" s="126">
        <v>1</v>
      </c>
      <c r="H13" s="135"/>
      <c r="I13" s="163">
        <v>2</v>
      </c>
      <c r="J13" s="127"/>
      <c r="K13" s="148"/>
      <c r="L13" s="100"/>
      <c r="M13" s="122"/>
      <c r="N13" s="122"/>
      <c r="O13" s="123"/>
      <c r="P13" s="102"/>
      <c r="Q13" s="129"/>
      <c r="R13" s="131"/>
      <c r="S13" s="164">
        <v>0</v>
      </c>
      <c r="T13" s="149"/>
      <c r="U13" s="102"/>
      <c r="V13" s="103" t="str">
        <f>VLOOKUP($Z13,[2]元!$A$2:$D$65,3,0)</f>
        <v>中谷 碧生・武井 七海</v>
      </c>
      <c r="W13" s="98" t="s">
        <v>184</v>
      </c>
      <c r="X13" s="99" t="str">
        <f>VLOOKUP($Z13,[2]元!$A$2:$D$65,2,0)</f>
        <v>越ヶ谷</v>
      </c>
      <c r="Y13" s="98" t="s">
        <v>185</v>
      </c>
      <c r="Z13" s="96">
        <v>14</v>
      </c>
      <c r="AA13" s="95">
        <v>31</v>
      </c>
    </row>
    <row r="14" spans="1:27" s="104" customFormat="1" ht="32" customHeight="1" thickBot="1">
      <c r="A14" s="95"/>
      <c r="B14" s="96"/>
      <c r="C14" s="97"/>
      <c r="D14" s="98"/>
      <c r="E14" s="99"/>
      <c r="F14" s="98"/>
      <c r="G14" s="165">
        <v>3</v>
      </c>
      <c r="H14" s="166"/>
      <c r="I14" s="115"/>
      <c r="J14" s="127"/>
      <c r="K14" s="148"/>
      <c r="L14" s="100"/>
      <c r="M14" s="122"/>
      <c r="N14" s="122"/>
      <c r="O14" s="123"/>
      <c r="P14" s="102"/>
      <c r="Q14" s="129"/>
      <c r="R14" s="131"/>
      <c r="S14" s="116"/>
      <c r="T14" s="141"/>
      <c r="U14" s="108"/>
      <c r="V14" s="103"/>
      <c r="W14" s="98"/>
      <c r="X14" s="99"/>
      <c r="Y14" s="98"/>
      <c r="Z14" s="96"/>
      <c r="AA14" s="95"/>
    </row>
    <row r="15" spans="1:27" s="104" customFormat="1" ht="32" customHeight="1" thickTop="1" thickBot="1">
      <c r="A15" s="109">
        <v>7</v>
      </c>
      <c r="B15" s="96">
        <v>16</v>
      </c>
      <c r="C15" s="153" t="str">
        <f>VLOOKUP($B15,[2]元!$A$2:$D$65,3,0)</f>
        <v>大久保 怜奈・渡邊 亜弥</v>
      </c>
      <c r="D15" s="98" t="s">
        <v>184</v>
      </c>
      <c r="E15" s="112" t="str">
        <f>VLOOKUP($B15,[2]元!$A$2:$D$65,2,0)</f>
        <v>南稜</v>
      </c>
      <c r="F15" s="98" t="s">
        <v>185</v>
      </c>
      <c r="G15" s="148"/>
      <c r="H15" s="167">
        <v>0</v>
      </c>
      <c r="I15" s="100"/>
      <c r="J15" s="127"/>
      <c r="K15" s="148"/>
      <c r="L15" s="100"/>
      <c r="M15" s="122"/>
      <c r="N15" s="122"/>
      <c r="O15" s="123"/>
      <c r="P15" s="102"/>
      <c r="Q15" s="129"/>
      <c r="R15" s="131"/>
      <c r="S15" s="102"/>
      <c r="T15" s="140">
        <v>0</v>
      </c>
      <c r="U15" s="131"/>
      <c r="V15" s="119"/>
      <c r="W15" s="111"/>
      <c r="X15" s="112"/>
      <c r="Y15" s="111"/>
      <c r="Z15" s="96">
        <v>0</v>
      </c>
      <c r="AA15" s="109"/>
    </row>
    <row r="16" spans="1:27" s="104" customFormat="1" ht="32" customHeight="1" thickTop="1" thickBot="1">
      <c r="A16" s="109"/>
      <c r="B16" s="96"/>
      <c r="C16" s="153"/>
      <c r="D16" s="98"/>
      <c r="E16" s="112"/>
      <c r="F16" s="98"/>
      <c r="G16" s="168">
        <v>2</v>
      </c>
      <c r="H16" s="100"/>
      <c r="I16" s="100"/>
      <c r="J16" s="158">
        <v>42</v>
      </c>
      <c r="K16" s="151">
        <v>1</v>
      </c>
      <c r="L16" s="100"/>
      <c r="M16" s="122"/>
      <c r="N16" s="122"/>
      <c r="O16" s="123"/>
      <c r="P16" s="102"/>
      <c r="Q16" s="144">
        <v>2</v>
      </c>
      <c r="R16" s="137">
        <v>44</v>
      </c>
      <c r="S16" s="102"/>
      <c r="T16" s="102"/>
      <c r="U16" s="102"/>
      <c r="V16" s="119"/>
      <c r="W16" s="111"/>
      <c r="X16" s="112"/>
      <c r="Y16" s="111"/>
      <c r="Z16" s="96"/>
      <c r="AA16" s="109"/>
    </row>
    <row r="17" spans="1:27" s="104" customFormat="1" ht="16" customHeight="1" thickTop="1">
      <c r="A17" s="95">
        <v>8</v>
      </c>
      <c r="B17" s="96">
        <v>9</v>
      </c>
      <c r="C17" s="97" t="str">
        <f>VLOOKUP($B17,[2]元!$A$2:$D$65,3,0)</f>
        <v>栗原 苑・小屋敷 南美</v>
      </c>
      <c r="D17" s="98" t="s">
        <v>184</v>
      </c>
      <c r="E17" s="99" t="str">
        <f>VLOOKUP($B17,[2]元!$A$2:$D$65,2,0)</f>
        <v>伊奈学園</v>
      </c>
      <c r="F17" s="98" t="s">
        <v>185</v>
      </c>
      <c r="G17" s="100"/>
      <c r="H17" s="100"/>
      <c r="I17" s="100"/>
      <c r="J17" s="135"/>
      <c r="K17" s="166"/>
      <c r="L17" s="115"/>
      <c r="M17" s="122"/>
      <c r="N17" s="122"/>
      <c r="O17" s="123"/>
      <c r="P17" s="129"/>
      <c r="Q17" s="131"/>
      <c r="R17" s="149"/>
      <c r="S17" s="102"/>
      <c r="T17" s="102"/>
      <c r="U17" s="102"/>
      <c r="V17" s="103" t="str">
        <f>VLOOKUP($Z17,[2]元!$A$2:$D$65,3,0)</f>
        <v>油井 亜実・森 佑芽</v>
      </c>
      <c r="W17" s="98" t="s">
        <v>184</v>
      </c>
      <c r="X17" s="99" t="str">
        <f>VLOOKUP($Z17,[2]元!$A$2:$D$65,2,0)</f>
        <v>星野</v>
      </c>
      <c r="Y17" s="98" t="s">
        <v>185</v>
      </c>
      <c r="Z17" s="96">
        <v>11</v>
      </c>
      <c r="AA17" s="95">
        <v>32</v>
      </c>
    </row>
    <row r="18" spans="1:27" s="104" customFormat="1" ht="16" customHeight="1">
      <c r="A18" s="95"/>
      <c r="B18" s="96"/>
      <c r="C18" s="97"/>
      <c r="D18" s="98"/>
      <c r="E18" s="99"/>
      <c r="F18" s="98"/>
      <c r="G18" s="105"/>
      <c r="H18" s="106">
        <v>0</v>
      </c>
      <c r="I18" s="100"/>
      <c r="J18" s="135"/>
      <c r="K18" s="166"/>
      <c r="L18" s="115"/>
      <c r="M18" s="122"/>
      <c r="N18" s="122"/>
      <c r="O18" s="123"/>
      <c r="P18" s="129"/>
      <c r="Q18" s="131"/>
      <c r="R18" s="149"/>
      <c r="S18" s="102"/>
      <c r="T18" s="107">
        <v>0</v>
      </c>
      <c r="U18" s="108"/>
      <c r="V18" s="103"/>
      <c r="W18" s="98"/>
      <c r="X18" s="99"/>
      <c r="Y18" s="98"/>
      <c r="Z18" s="96"/>
      <c r="AA18" s="95"/>
    </row>
    <row r="19" spans="1:27" s="104" customFormat="1" ht="16" customHeight="1">
      <c r="A19" s="109"/>
      <c r="B19" s="96">
        <v>0</v>
      </c>
      <c r="C19" s="110"/>
      <c r="D19" s="111"/>
      <c r="E19" s="112"/>
      <c r="F19" s="111"/>
      <c r="G19" s="113"/>
      <c r="H19" s="114"/>
      <c r="I19" s="115"/>
      <c r="J19" s="135"/>
      <c r="K19" s="166"/>
      <c r="L19" s="115"/>
      <c r="M19" s="122"/>
      <c r="N19" s="122"/>
      <c r="O19" s="123"/>
      <c r="P19" s="129"/>
      <c r="Q19" s="131"/>
      <c r="R19" s="149"/>
      <c r="S19" s="116"/>
      <c r="T19" s="117"/>
      <c r="U19" s="118"/>
      <c r="V19" s="119"/>
      <c r="W19" s="111"/>
      <c r="X19" s="112"/>
      <c r="Y19" s="111"/>
      <c r="Z19" s="96">
        <v>0</v>
      </c>
      <c r="AA19" s="109"/>
    </row>
    <row r="20" spans="1:27" s="104" customFormat="1" ht="16" customHeight="1" thickBot="1">
      <c r="A20" s="109"/>
      <c r="B20" s="96"/>
      <c r="C20" s="110"/>
      <c r="D20" s="111"/>
      <c r="E20" s="112"/>
      <c r="F20" s="111"/>
      <c r="G20" s="100"/>
      <c r="H20" s="120">
        <v>20</v>
      </c>
      <c r="I20" s="121">
        <v>2</v>
      </c>
      <c r="J20" s="135"/>
      <c r="K20" s="166"/>
      <c r="L20" s="115"/>
      <c r="M20" s="122"/>
      <c r="N20" s="122"/>
      <c r="O20" s="123"/>
      <c r="P20" s="129"/>
      <c r="Q20" s="131"/>
      <c r="R20" s="149"/>
      <c r="S20" s="169">
        <v>2</v>
      </c>
      <c r="T20" s="125">
        <v>28</v>
      </c>
      <c r="U20" s="102"/>
      <c r="V20" s="119"/>
      <c r="W20" s="111"/>
      <c r="X20" s="112"/>
      <c r="Y20" s="111"/>
      <c r="Z20" s="96"/>
      <c r="AA20" s="109"/>
    </row>
    <row r="21" spans="1:27" s="104" customFormat="1" ht="32" customHeight="1" thickTop="1">
      <c r="A21" s="95">
        <v>9</v>
      </c>
      <c r="B21" s="96">
        <v>41</v>
      </c>
      <c r="C21" s="97" t="str">
        <f>VLOOKUP($B21,[2]元!$A$2:$D$65,3,0)</f>
        <v>貫井 彩加・櫻井 加奈</v>
      </c>
      <c r="D21" s="98" t="s">
        <v>184</v>
      </c>
      <c r="E21" s="99" t="str">
        <f>VLOOKUP($B21,[2]元!$A$2:$D$65,2,0)</f>
        <v>浦和北</v>
      </c>
      <c r="F21" s="98" t="s">
        <v>185</v>
      </c>
      <c r="G21" s="126">
        <v>1</v>
      </c>
      <c r="H21" s="127"/>
      <c r="I21" s="170"/>
      <c r="J21" s="135"/>
      <c r="K21" s="166"/>
      <c r="L21" s="115"/>
      <c r="M21" s="122"/>
      <c r="N21" s="122"/>
      <c r="O21" s="123"/>
      <c r="P21" s="129"/>
      <c r="Q21" s="131"/>
      <c r="R21" s="171"/>
      <c r="S21" s="130"/>
      <c r="T21" s="131"/>
      <c r="U21" s="150">
        <v>0</v>
      </c>
      <c r="V21" s="103" t="str">
        <f>VLOOKUP($Z21,[2]元!$A$2:$D$65,3,0)</f>
        <v>石山 果鈴・粕谷奈津美</v>
      </c>
      <c r="W21" s="98" t="s">
        <v>184</v>
      </c>
      <c r="X21" s="99" t="str">
        <f>VLOOKUP($Z21,[2]元!$A$2:$D$65,2,0)</f>
        <v>鴻巣</v>
      </c>
      <c r="Y21" s="98" t="s">
        <v>185</v>
      </c>
      <c r="Z21" s="96">
        <v>43</v>
      </c>
      <c r="AA21" s="95">
        <v>33</v>
      </c>
    </row>
    <row r="22" spans="1:27" s="104" customFormat="1" ht="32" customHeight="1" thickBot="1">
      <c r="A22" s="95"/>
      <c r="B22" s="96"/>
      <c r="C22" s="97"/>
      <c r="D22" s="98"/>
      <c r="E22" s="99"/>
      <c r="F22" s="98"/>
      <c r="G22" s="165">
        <v>4</v>
      </c>
      <c r="H22" s="172"/>
      <c r="I22" s="127"/>
      <c r="J22" s="135"/>
      <c r="K22" s="166"/>
      <c r="L22" s="115"/>
      <c r="M22" s="122"/>
      <c r="N22" s="122"/>
      <c r="O22" s="123"/>
      <c r="P22" s="129"/>
      <c r="Q22" s="131"/>
      <c r="R22" s="171"/>
      <c r="S22" s="129"/>
      <c r="T22" s="173"/>
      <c r="U22" s="152">
        <v>12</v>
      </c>
      <c r="V22" s="103"/>
      <c r="W22" s="98"/>
      <c r="X22" s="99"/>
      <c r="Y22" s="98"/>
      <c r="Z22" s="96"/>
      <c r="AA22" s="95"/>
    </row>
    <row r="23" spans="1:27" s="104" customFormat="1" ht="32" customHeight="1" thickTop="1" thickBot="1">
      <c r="A23" s="95">
        <v>10</v>
      </c>
      <c r="B23" s="96">
        <v>24</v>
      </c>
      <c r="C23" s="97" t="str">
        <f>VLOOKUP($B23,[2]元!$A$2:$D$65,3,0)</f>
        <v>鈴木 芳佳・小柳 友紀乃</v>
      </c>
      <c r="D23" s="98" t="s">
        <v>184</v>
      </c>
      <c r="E23" s="99" t="str">
        <f>VLOOKUP($B23,[2]元!$A$2:$D$65,2,0)</f>
        <v>越谷南</v>
      </c>
      <c r="F23" s="98" t="s">
        <v>710</v>
      </c>
      <c r="G23" s="134"/>
      <c r="H23" s="167">
        <v>2</v>
      </c>
      <c r="I23" s="127"/>
      <c r="J23" s="135"/>
      <c r="K23" s="166"/>
      <c r="L23" s="115"/>
      <c r="M23" s="122"/>
      <c r="N23" s="122"/>
      <c r="O23" s="123"/>
      <c r="P23" s="129"/>
      <c r="Q23" s="131"/>
      <c r="R23" s="171"/>
      <c r="S23" s="131"/>
      <c r="T23" s="174">
        <v>2</v>
      </c>
      <c r="U23" s="131"/>
      <c r="V23" s="103" t="str">
        <f>VLOOKUP($Z23,[2]元!$A$2:$D$65,3,0)</f>
        <v>西川千晴・野﨑梨花</v>
      </c>
      <c r="W23" s="98" t="s">
        <v>184</v>
      </c>
      <c r="X23" s="99" t="str">
        <f>VLOOKUP($Z23,[2]元!$A$2:$D$65,2,0)</f>
        <v>越谷北</v>
      </c>
      <c r="Y23" s="98" t="s">
        <v>185</v>
      </c>
      <c r="Z23" s="96">
        <v>22</v>
      </c>
      <c r="AA23" s="95">
        <v>34</v>
      </c>
    </row>
    <row r="24" spans="1:27" s="104" customFormat="1" ht="32" customHeight="1" thickTop="1" thickBot="1">
      <c r="A24" s="95"/>
      <c r="B24" s="96"/>
      <c r="C24" s="97"/>
      <c r="D24" s="98"/>
      <c r="E24" s="99"/>
      <c r="F24" s="98"/>
      <c r="G24" s="142">
        <v>2</v>
      </c>
      <c r="H24" s="100"/>
      <c r="I24" s="158">
        <v>35</v>
      </c>
      <c r="J24" s="135"/>
      <c r="K24" s="166"/>
      <c r="L24" s="115"/>
      <c r="M24" s="122"/>
      <c r="N24" s="122"/>
      <c r="O24" s="123"/>
      <c r="P24" s="129"/>
      <c r="Q24" s="131"/>
      <c r="R24" s="171"/>
      <c r="S24" s="137">
        <v>39</v>
      </c>
      <c r="T24" s="102"/>
      <c r="U24" s="162">
        <v>2</v>
      </c>
      <c r="V24" s="103"/>
      <c r="W24" s="98"/>
      <c r="X24" s="99"/>
      <c r="Y24" s="98"/>
      <c r="Z24" s="96"/>
      <c r="AA24" s="95"/>
    </row>
    <row r="25" spans="1:27" s="104" customFormat="1" ht="32" customHeight="1" thickTop="1" thickBot="1">
      <c r="A25" s="95">
        <v>11</v>
      </c>
      <c r="B25" s="96">
        <v>25</v>
      </c>
      <c r="C25" s="97" t="str">
        <f>VLOOKUP($B25,[2]元!$A$2:$D$65,3,0)</f>
        <v>直井 彩香・藤井 七海</v>
      </c>
      <c r="D25" s="98" t="s">
        <v>184</v>
      </c>
      <c r="E25" s="99" t="str">
        <f>VLOOKUP($B25,[2]元!$A$2:$D$65,2,0)</f>
        <v>和光国際</v>
      </c>
      <c r="F25" s="98" t="s">
        <v>711</v>
      </c>
      <c r="G25" s="126">
        <v>2</v>
      </c>
      <c r="H25" s="100"/>
      <c r="I25" s="135"/>
      <c r="J25" s="139">
        <v>0</v>
      </c>
      <c r="K25" s="135"/>
      <c r="L25" s="115"/>
      <c r="M25" s="122"/>
      <c r="N25" s="122"/>
      <c r="O25" s="123"/>
      <c r="P25" s="129"/>
      <c r="Q25" s="131"/>
      <c r="R25" s="175">
        <v>0</v>
      </c>
      <c r="S25" s="149"/>
      <c r="T25" s="102"/>
      <c r="U25" s="150">
        <v>0</v>
      </c>
      <c r="V25" s="103" t="str">
        <f>VLOOKUP($Z25,[2]元!$A$2:$D$65,3,0)</f>
        <v>久保 友梨香・大見 真央</v>
      </c>
      <c r="W25" s="98" t="s">
        <v>184</v>
      </c>
      <c r="X25" s="99" t="str">
        <f>VLOOKUP($Z25,[2]元!$A$2:$D$65,2,0)</f>
        <v>上尾南</v>
      </c>
      <c r="Y25" s="98" t="s">
        <v>712</v>
      </c>
      <c r="Z25" s="96">
        <v>27</v>
      </c>
      <c r="AA25" s="95">
        <v>35</v>
      </c>
    </row>
    <row r="26" spans="1:27" s="104" customFormat="1" ht="32" customHeight="1" thickTop="1" thickBot="1">
      <c r="A26" s="95"/>
      <c r="B26" s="96"/>
      <c r="C26" s="97"/>
      <c r="D26" s="98"/>
      <c r="E26" s="99"/>
      <c r="F26" s="98"/>
      <c r="G26" s="133">
        <v>5</v>
      </c>
      <c r="H26" s="176">
        <v>2</v>
      </c>
      <c r="I26" s="135"/>
      <c r="J26" s="115"/>
      <c r="K26" s="135"/>
      <c r="L26" s="115"/>
      <c r="M26" s="122"/>
      <c r="N26" s="122"/>
      <c r="O26" s="123"/>
      <c r="P26" s="129"/>
      <c r="Q26" s="131"/>
      <c r="R26" s="102"/>
      <c r="S26" s="149"/>
      <c r="T26" s="169">
        <v>2</v>
      </c>
      <c r="U26" s="152">
        <v>13</v>
      </c>
      <c r="V26" s="103"/>
      <c r="W26" s="98"/>
      <c r="X26" s="99"/>
      <c r="Y26" s="98"/>
      <c r="Z26" s="96"/>
      <c r="AA26" s="95"/>
    </row>
    <row r="27" spans="1:27" s="104" customFormat="1" ht="32" customHeight="1" thickTop="1" thickBot="1">
      <c r="A27" s="95">
        <v>12</v>
      </c>
      <c r="B27" s="96">
        <v>40</v>
      </c>
      <c r="C27" s="97" t="str">
        <f>VLOOKUP($B27,[2]元!$A$2:$D$65,3,0)</f>
        <v>山﨑 有紗・大塚 彩</v>
      </c>
      <c r="D27" s="98" t="s">
        <v>184</v>
      </c>
      <c r="E27" s="99" t="str">
        <f>VLOOKUP($B27,[2]元!$A$2:$D$65,2,0)</f>
        <v>滑川総合</v>
      </c>
      <c r="F27" s="98" t="s">
        <v>185</v>
      </c>
      <c r="G27" s="138"/>
      <c r="H27" s="154"/>
      <c r="I27" s="135"/>
      <c r="J27" s="115"/>
      <c r="K27" s="135"/>
      <c r="L27" s="115"/>
      <c r="M27" s="122"/>
      <c r="N27" s="122"/>
      <c r="O27" s="123"/>
      <c r="P27" s="129"/>
      <c r="Q27" s="131"/>
      <c r="R27" s="102"/>
      <c r="S27" s="171"/>
      <c r="T27" s="177"/>
      <c r="U27" s="178"/>
      <c r="V27" s="103" t="str">
        <f>VLOOKUP($Z27,[2]元!$A$2:$D$65,3,0)</f>
        <v>木下 花・岩崎 祐樹</v>
      </c>
      <c r="W27" s="98" t="s">
        <v>184</v>
      </c>
      <c r="X27" s="99" t="str">
        <f>VLOOKUP($Z27,[2]元!$A$2:$D$65,2,0)</f>
        <v>昌平</v>
      </c>
      <c r="Y27" s="98" t="s">
        <v>185</v>
      </c>
      <c r="Z27" s="96">
        <v>38</v>
      </c>
      <c r="AA27" s="95">
        <v>36</v>
      </c>
    </row>
    <row r="28" spans="1:27" s="104" customFormat="1" ht="32" customHeight="1" thickTop="1" thickBot="1">
      <c r="A28" s="95"/>
      <c r="B28" s="96"/>
      <c r="C28" s="97"/>
      <c r="D28" s="98"/>
      <c r="E28" s="99"/>
      <c r="F28" s="98"/>
      <c r="G28" s="142">
        <v>0</v>
      </c>
      <c r="H28" s="179">
        <v>21</v>
      </c>
      <c r="I28" s="180"/>
      <c r="J28" s="115"/>
      <c r="K28" s="135"/>
      <c r="L28" s="115"/>
      <c r="M28" s="122"/>
      <c r="N28" s="122"/>
      <c r="O28" s="123"/>
      <c r="P28" s="129"/>
      <c r="Q28" s="131"/>
      <c r="R28" s="102"/>
      <c r="S28" s="181"/>
      <c r="T28" s="137">
        <v>29</v>
      </c>
      <c r="U28" s="145">
        <v>2</v>
      </c>
      <c r="V28" s="103"/>
      <c r="W28" s="98"/>
      <c r="X28" s="99"/>
      <c r="Y28" s="98"/>
      <c r="Z28" s="96"/>
      <c r="AA28" s="95"/>
    </row>
    <row r="29" spans="1:27" s="104" customFormat="1" ht="16" customHeight="1" thickTop="1">
      <c r="A29" s="95">
        <v>13</v>
      </c>
      <c r="B29" s="96">
        <v>8</v>
      </c>
      <c r="C29" s="97" t="str">
        <f>VLOOKUP($B29,[2]元!$A$2:$D$65,3,0)</f>
        <v>森下 果林・藤井 詩織</v>
      </c>
      <c r="D29" s="98" t="s">
        <v>713</v>
      </c>
      <c r="E29" s="99" t="str">
        <f>VLOOKUP($B29,[2]元!$A$2:$D$65,2,0)</f>
        <v>庄和</v>
      </c>
      <c r="F29" s="98" t="s">
        <v>185</v>
      </c>
      <c r="G29" s="100"/>
      <c r="H29" s="135"/>
      <c r="I29" s="163">
        <v>0</v>
      </c>
      <c r="J29" s="100"/>
      <c r="K29" s="135"/>
      <c r="L29" s="115"/>
      <c r="M29" s="182"/>
      <c r="N29" s="183"/>
      <c r="O29" s="123"/>
      <c r="P29" s="129"/>
      <c r="Q29" s="131"/>
      <c r="R29" s="102"/>
      <c r="S29" s="164">
        <v>0</v>
      </c>
      <c r="T29" s="149"/>
      <c r="U29" s="102"/>
      <c r="V29" s="103" t="str">
        <f>VLOOKUP($Z29,[2]元!$A$2:$D$65,3,0)</f>
        <v>神長 花緒・大野 彩恵</v>
      </c>
      <c r="W29" s="98" t="s">
        <v>714</v>
      </c>
      <c r="X29" s="99" t="str">
        <f>VLOOKUP($Z29,[2]元!$A$2:$D$65,2,0)</f>
        <v>熊谷女子</v>
      </c>
      <c r="Y29" s="98" t="s">
        <v>715</v>
      </c>
      <c r="Z29" s="96">
        <v>6</v>
      </c>
      <c r="AA29" s="95">
        <v>37</v>
      </c>
    </row>
    <row r="30" spans="1:27" s="104" customFormat="1" ht="16" customHeight="1">
      <c r="A30" s="95"/>
      <c r="B30" s="96"/>
      <c r="C30" s="97"/>
      <c r="D30" s="98"/>
      <c r="E30" s="99"/>
      <c r="F30" s="98"/>
      <c r="G30" s="105"/>
      <c r="H30" s="138"/>
      <c r="I30" s="115"/>
      <c r="J30" s="100"/>
      <c r="K30" s="135"/>
      <c r="L30" s="115"/>
      <c r="M30" s="182"/>
      <c r="N30" s="183"/>
      <c r="O30" s="123"/>
      <c r="P30" s="129"/>
      <c r="Q30" s="131"/>
      <c r="R30" s="102"/>
      <c r="S30" s="116"/>
      <c r="T30" s="141"/>
      <c r="U30" s="108"/>
      <c r="V30" s="103"/>
      <c r="W30" s="98"/>
      <c r="X30" s="99"/>
      <c r="Y30" s="98"/>
      <c r="Z30" s="96"/>
      <c r="AA30" s="95"/>
    </row>
    <row r="31" spans="1:27" s="104" customFormat="1" ht="16" customHeight="1">
      <c r="A31" s="109"/>
      <c r="B31" s="96">
        <v>0</v>
      </c>
      <c r="C31" s="110"/>
      <c r="D31" s="111"/>
      <c r="E31" s="112"/>
      <c r="F31" s="111"/>
      <c r="G31" s="148"/>
      <c r="H31" s="184">
        <v>0</v>
      </c>
      <c r="I31" s="100"/>
      <c r="J31" s="100"/>
      <c r="K31" s="135"/>
      <c r="L31" s="115"/>
      <c r="M31" s="182"/>
      <c r="N31" s="183"/>
      <c r="O31" s="123"/>
      <c r="P31" s="129"/>
      <c r="Q31" s="131"/>
      <c r="R31" s="102"/>
      <c r="S31" s="102"/>
      <c r="T31" s="140">
        <v>0</v>
      </c>
      <c r="U31" s="131"/>
      <c r="V31" s="119"/>
      <c r="W31" s="111"/>
      <c r="X31" s="112"/>
      <c r="Y31" s="111"/>
      <c r="Z31" s="96">
        <v>0</v>
      </c>
      <c r="AA31" s="109"/>
    </row>
    <row r="32" spans="1:27" s="104" customFormat="1" ht="16" customHeight="1" thickBot="1">
      <c r="A32" s="109"/>
      <c r="B32" s="96"/>
      <c r="C32" s="110"/>
      <c r="D32" s="111"/>
      <c r="E32" s="112"/>
      <c r="F32" s="111"/>
      <c r="G32" s="100"/>
      <c r="H32" s="100"/>
      <c r="I32" s="100"/>
      <c r="J32" s="100"/>
      <c r="K32" s="120">
        <v>46</v>
      </c>
      <c r="L32" s="185"/>
      <c r="M32" s="186"/>
      <c r="N32" s="183"/>
      <c r="O32" s="187"/>
      <c r="P32" s="188"/>
      <c r="Q32" s="137">
        <v>47</v>
      </c>
      <c r="R32" s="102"/>
      <c r="S32" s="102"/>
      <c r="T32" s="102"/>
      <c r="U32" s="102"/>
      <c r="V32" s="119"/>
      <c r="W32" s="111"/>
      <c r="X32" s="112"/>
      <c r="Y32" s="111"/>
      <c r="Z32" s="96"/>
      <c r="AA32" s="109"/>
    </row>
    <row r="33" spans="1:27" s="104" customFormat="1" ht="16" customHeight="1" thickTop="1">
      <c r="A33" s="95">
        <v>14</v>
      </c>
      <c r="B33" s="96">
        <v>5</v>
      </c>
      <c r="C33" s="97" t="str">
        <f>VLOOKUP($B33,[2]元!$A$2:$D$65,3,0)</f>
        <v>大表 舞奈・橋本 亜美</v>
      </c>
      <c r="D33" s="98" t="s">
        <v>184</v>
      </c>
      <c r="E33" s="99" t="str">
        <f>VLOOKUP($B33,[2]元!$A$2:$D$65,2,0)</f>
        <v>宮代</v>
      </c>
      <c r="F33" s="98" t="s">
        <v>185</v>
      </c>
      <c r="G33" s="100"/>
      <c r="H33" s="100"/>
      <c r="I33" s="100"/>
      <c r="J33" s="100"/>
      <c r="K33" s="127"/>
      <c r="L33" s="183"/>
      <c r="M33" s="189">
        <v>48</v>
      </c>
      <c r="N33" s="189"/>
      <c r="O33" s="189"/>
      <c r="P33" s="190"/>
      <c r="Q33" s="149"/>
      <c r="R33" s="102"/>
      <c r="S33" s="102"/>
      <c r="T33" s="102"/>
      <c r="U33" s="102"/>
      <c r="V33" s="103" t="str">
        <f>VLOOKUP($Z33,[2]元!$A$2:$D$65,3,0)</f>
        <v>和泉 琴音・上杉 夏未</v>
      </c>
      <c r="W33" s="98" t="s">
        <v>184</v>
      </c>
      <c r="X33" s="99" t="str">
        <f>VLOOKUP($Z33,[2]元!$A$2:$D$65,2,0)</f>
        <v>越谷総合</v>
      </c>
      <c r="Y33" s="98" t="s">
        <v>185</v>
      </c>
      <c r="Z33" s="96">
        <v>7</v>
      </c>
      <c r="AA33" s="95">
        <v>38</v>
      </c>
    </row>
    <row r="34" spans="1:27" s="104" customFormat="1" ht="16" customHeight="1">
      <c r="A34" s="95"/>
      <c r="B34" s="96"/>
      <c r="C34" s="97"/>
      <c r="D34" s="98"/>
      <c r="E34" s="99"/>
      <c r="F34" s="98"/>
      <c r="G34" s="105"/>
      <c r="H34" s="106">
        <v>0</v>
      </c>
      <c r="I34" s="100"/>
      <c r="J34" s="100"/>
      <c r="K34" s="127"/>
      <c r="L34" s="148"/>
      <c r="M34" s="183"/>
      <c r="N34" s="183"/>
      <c r="O34" s="191"/>
      <c r="P34" s="131"/>
      <c r="Q34" s="149"/>
      <c r="R34" s="102"/>
      <c r="S34" s="102"/>
      <c r="T34" s="107">
        <v>0</v>
      </c>
      <c r="U34" s="108"/>
      <c r="V34" s="103"/>
      <c r="W34" s="98"/>
      <c r="X34" s="99"/>
      <c r="Y34" s="98"/>
      <c r="Z34" s="96"/>
      <c r="AA34" s="95"/>
    </row>
    <row r="35" spans="1:27" s="104" customFormat="1" ht="16" customHeight="1">
      <c r="A35" s="109"/>
      <c r="B35" s="96">
        <v>0</v>
      </c>
      <c r="C35" s="110"/>
      <c r="D35" s="111"/>
      <c r="E35" s="112"/>
      <c r="F35" s="111"/>
      <c r="G35" s="113"/>
      <c r="H35" s="114"/>
      <c r="I35" s="115"/>
      <c r="J35" s="100"/>
      <c r="K35" s="127"/>
      <c r="L35" s="148"/>
      <c r="M35" s="183"/>
      <c r="N35" s="183"/>
      <c r="O35" s="191"/>
      <c r="P35" s="131"/>
      <c r="Q35" s="149"/>
      <c r="R35" s="102"/>
      <c r="S35" s="116"/>
      <c r="T35" s="117"/>
      <c r="U35" s="118"/>
      <c r="V35" s="119"/>
      <c r="W35" s="111"/>
      <c r="X35" s="112"/>
      <c r="Y35" s="111"/>
      <c r="Z35" s="96">
        <v>0</v>
      </c>
      <c r="AA35" s="109"/>
    </row>
    <row r="36" spans="1:27" s="104" customFormat="1" ht="16" customHeight="1" thickBot="1">
      <c r="A36" s="109"/>
      <c r="B36" s="96"/>
      <c r="C36" s="110"/>
      <c r="D36" s="111"/>
      <c r="E36" s="112"/>
      <c r="F36" s="111"/>
      <c r="G36" s="100"/>
      <c r="H36" s="120">
        <v>22</v>
      </c>
      <c r="I36" s="121">
        <v>2</v>
      </c>
      <c r="J36" s="100"/>
      <c r="K36" s="127"/>
      <c r="L36" s="148"/>
      <c r="M36" s="183"/>
      <c r="N36" s="183"/>
      <c r="O36" s="191"/>
      <c r="P36" s="131"/>
      <c r="Q36" s="149"/>
      <c r="R36" s="102"/>
      <c r="S36" s="169">
        <v>1</v>
      </c>
      <c r="T36" s="125">
        <v>30</v>
      </c>
      <c r="U36" s="102"/>
      <c r="V36" s="119"/>
      <c r="W36" s="111"/>
      <c r="X36" s="112"/>
      <c r="Y36" s="111"/>
      <c r="Z36" s="96"/>
      <c r="AA36" s="109"/>
    </row>
    <row r="37" spans="1:27" s="104" customFormat="1" ht="32" customHeight="1" thickTop="1">
      <c r="A37" s="95">
        <v>15</v>
      </c>
      <c r="B37" s="96">
        <v>37</v>
      </c>
      <c r="C37" s="97" t="str">
        <f>VLOOKUP($B37,[2]元!$A$2:$D$65,3,0)</f>
        <v>熊谷 桜・一條 杏里</v>
      </c>
      <c r="D37" s="98" t="s">
        <v>184</v>
      </c>
      <c r="E37" s="99" t="str">
        <f>VLOOKUP($B37,[2]元!$A$2:$D$65,2,0)</f>
        <v>川越西</v>
      </c>
      <c r="F37" s="98" t="s">
        <v>185</v>
      </c>
      <c r="G37" s="126">
        <v>0</v>
      </c>
      <c r="H37" s="148"/>
      <c r="I37" s="170"/>
      <c r="J37" s="148"/>
      <c r="K37" s="127"/>
      <c r="L37" s="148"/>
      <c r="M37" s="183"/>
      <c r="N37" s="183"/>
      <c r="O37" s="191"/>
      <c r="P37" s="131"/>
      <c r="Q37" s="149"/>
      <c r="R37" s="102"/>
      <c r="S37" s="192"/>
      <c r="T37" s="131"/>
      <c r="U37" s="150">
        <v>0</v>
      </c>
      <c r="V37" s="103" t="str">
        <f>VLOOKUP($Z37,[2]元!$A$2:$D$65,3,0)</f>
        <v>会田 貴恵・高橋 理沙</v>
      </c>
      <c r="W37" s="98" t="s">
        <v>184</v>
      </c>
      <c r="X37" s="99" t="str">
        <f>VLOOKUP($Z37,[2]元!$A$2:$D$65,2,0)</f>
        <v>越谷南</v>
      </c>
      <c r="Y37" s="98" t="s">
        <v>185</v>
      </c>
      <c r="Z37" s="96">
        <v>39</v>
      </c>
      <c r="AA37" s="95">
        <v>39</v>
      </c>
    </row>
    <row r="38" spans="1:27" s="104" customFormat="1" ht="32" customHeight="1" thickBot="1">
      <c r="A38" s="95"/>
      <c r="B38" s="96"/>
      <c r="C38" s="97"/>
      <c r="D38" s="98"/>
      <c r="E38" s="99"/>
      <c r="F38" s="98"/>
      <c r="G38" s="165">
        <v>6</v>
      </c>
      <c r="H38" s="115"/>
      <c r="I38" s="193"/>
      <c r="J38" s="148"/>
      <c r="K38" s="127"/>
      <c r="L38" s="148"/>
      <c r="M38" s="183"/>
      <c r="N38" s="183"/>
      <c r="O38" s="191"/>
      <c r="P38" s="131"/>
      <c r="Q38" s="149"/>
      <c r="R38" s="102"/>
      <c r="S38" s="171"/>
      <c r="T38" s="116"/>
      <c r="U38" s="152">
        <v>14</v>
      </c>
      <c r="V38" s="103"/>
      <c r="W38" s="98"/>
      <c r="X38" s="99"/>
      <c r="Y38" s="98"/>
      <c r="Z38" s="96"/>
      <c r="AA38" s="95"/>
    </row>
    <row r="39" spans="1:27" s="104" customFormat="1" ht="32" customHeight="1" thickTop="1" thickBot="1">
      <c r="A39" s="95">
        <v>16</v>
      </c>
      <c r="B39" s="96">
        <v>28</v>
      </c>
      <c r="C39" s="97" t="str">
        <f>VLOOKUP($B39,[2]元!$A$2:$D$65,3,0)</f>
        <v>田澤 幸歩・菊名 紗愛</v>
      </c>
      <c r="D39" s="98" t="s">
        <v>184</v>
      </c>
      <c r="E39" s="99" t="str">
        <f>VLOOKUP($B39,[2]元!$A$2:$D$65,2,0)</f>
        <v>県立川口</v>
      </c>
      <c r="F39" s="98" t="s">
        <v>185</v>
      </c>
      <c r="G39" s="134"/>
      <c r="H39" s="168">
        <v>2</v>
      </c>
      <c r="I39" s="127"/>
      <c r="J39" s="148"/>
      <c r="K39" s="127"/>
      <c r="L39" s="148"/>
      <c r="M39" s="183"/>
      <c r="N39" s="183"/>
      <c r="O39" s="191"/>
      <c r="P39" s="131"/>
      <c r="Q39" s="149"/>
      <c r="R39" s="102"/>
      <c r="S39" s="149"/>
      <c r="T39" s="174">
        <v>2</v>
      </c>
      <c r="U39" s="178"/>
      <c r="V39" s="103" t="str">
        <f>VLOOKUP($Z39,[2]元!$A$2:$D$65,3,0)</f>
        <v>山中 愛・南雲 侑羽</v>
      </c>
      <c r="W39" s="98" t="s">
        <v>714</v>
      </c>
      <c r="X39" s="99" t="str">
        <f>VLOOKUP($Z39,[2]元!$A$2:$D$65,2,0)</f>
        <v>鴻巣</v>
      </c>
      <c r="Y39" s="98" t="s">
        <v>715</v>
      </c>
      <c r="Z39" s="96">
        <v>26</v>
      </c>
      <c r="AA39" s="95">
        <v>40</v>
      </c>
    </row>
    <row r="40" spans="1:27" s="104" customFormat="1" ht="32" customHeight="1" thickTop="1" thickBot="1">
      <c r="A40" s="95"/>
      <c r="B40" s="96"/>
      <c r="C40" s="97"/>
      <c r="D40" s="98"/>
      <c r="E40" s="99"/>
      <c r="F40" s="98"/>
      <c r="G40" s="142">
        <v>2</v>
      </c>
      <c r="H40" s="100"/>
      <c r="I40" s="158">
        <v>36</v>
      </c>
      <c r="J40" s="146">
        <v>0</v>
      </c>
      <c r="K40" s="127"/>
      <c r="L40" s="148"/>
      <c r="M40" s="183"/>
      <c r="N40" s="183"/>
      <c r="O40" s="191"/>
      <c r="P40" s="131"/>
      <c r="Q40" s="149"/>
      <c r="R40" s="169">
        <v>1</v>
      </c>
      <c r="S40" s="125">
        <v>40</v>
      </c>
      <c r="T40" s="102"/>
      <c r="U40" s="145">
        <v>2</v>
      </c>
      <c r="V40" s="103"/>
      <c r="W40" s="98"/>
      <c r="X40" s="99"/>
      <c r="Y40" s="98"/>
      <c r="Z40" s="96"/>
      <c r="AA40" s="95"/>
    </row>
    <row r="41" spans="1:27" s="104" customFormat="1" ht="32" customHeight="1" thickTop="1" thickBot="1">
      <c r="A41" s="95">
        <v>17</v>
      </c>
      <c r="B41" s="96">
        <v>21</v>
      </c>
      <c r="C41" s="97" t="str">
        <f>VLOOKUP($B41,[2]元!$A$2:$D$65,3,0)</f>
        <v>池畠 純花・加藤 凪沙</v>
      </c>
      <c r="D41" s="98" t="s">
        <v>714</v>
      </c>
      <c r="E41" s="99" t="str">
        <f>VLOOKUP($B41,[2]元!$A$2:$D$65,2,0)</f>
        <v>武蔵越生</v>
      </c>
      <c r="F41" s="98" t="s">
        <v>185</v>
      </c>
      <c r="G41" s="126">
        <v>0</v>
      </c>
      <c r="H41" s="100"/>
      <c r="I41" s="135"/>
      <c r="J41" s="166"/>
      <c r="K41" s="194"/>
      <c r="L41" s="148"/>
      <c r="M41" s="183"/>
      <c r="N41" s="183"/>
      <c r="O41" s="191"/>
      <c r="P41" s="131"/>
      <c r="Q41" s="149"/>
      <c r="R41" s="192"/>
      <c r="S41" s="131"/>
      <c r="T41" s="102"/>
      <c r="U41" s="150">
        <v>2</v>
      </c>
      <c r="V41" s="103" t="str">
        <f>VLOOKUP($Z41,[2]元!$A$2:$D$65,3,0)</f>
        <v>小原 早紀子・吉永 理紗</v>
      </c>
      <c r="W41" s="98" t="s">
        <v>184</v>
      </c>
      <c r="X41" s="99" t="str">
        <f>VLOOKUP($Z41,[2]元!$A$2:$D$65,2,0)</f>
        <v>大宮西</v>
      </c>
      <c r="Y41" s="98" t="s">
        <v>715</v>
      </c>
      <c r="Z41" s="96">
        <v>23</v>
      </c>
      <c r="AA41" s="95">
        <v>41</v>
      </c>
    </row>
    <row r="42" spans="1:27" s="104" customFormat="1" ht="32" customHeight="1" thickTop="1" thickBot="1">
      <c r="A42" s="95"/>
      <c r="B42" s="96"/>
      <c r="C42" s="97"/>
      <c r="D42" s="98"/>
      <c r="E42" s="99"/>
      <c r="F42" s="98"/>
      <c r="G42" s="165">
        <v>7</v>
      </c>
      <c r="H42" s="121">
        <v>0</v>
      </c>
      <c r="I42" s="135"/>
      <c r="J42" s="166"/>
      <c r="K42" s="194"/>
      <c r="L42" s="148"/>
      <c r="M42" s="183"/>
      <c r="N42" s="183"/>
      <c r="O42" s="191"/>
      <c r="P42" s="131"/>
      <c r="Q42" s="149"/>
      <c r="R42" s="171"/>
      <c r="S42" s="131"/>
      <c r="T42" s="144">
        <v>1</v>
      </c>
      <c r="U42" s="195">
        <v>15</v>
      </c>
      <c r="V42" s="103"/>
      <c r="W42" s="98"/>
      <c r="X42" s="99"/>
      <c r="Y42" s="98"/>
      <c r="Z42" s="96"/>
      <c r="AA42" s="95"/>
    </row>
    <row r="43" spans="1:27" s="104" customFormat="1" ht="32" customHeight="1" thickTop="1" thickBot="1">
      <c r="A43" s="109">
        <v>18</v>
      </c>
      <c r="B43" s="96">
        <v>44</v>
      </c>
      <c r="C43" s="153" t="str">
        <f>VLOOKUP($B43,[2]元!$A$2:$D$65,3,0)</f>
        <v>斎藤 舞・田中 優衣</v>
      </c>
      <c r="D43" s="98" t="s">
        <v>184</v>
      </c>
      <c r="E43" s="112" t="str">
        <f>VLOOKUP($B43,[2]元!$A$2:$D$65,2,0)</f>
        <v>大宮西</v>
      </c>
      <c r="F43" s="98" t="s">
        <v>185</v>
      </c>
      <c r="G43" s="148"/>
      <c r="H43" s="128"/>
      <c r="I43" s="166"/>
      <c r="J43" s="166"/>
      <c r="K43" s="194"/>
      <c r="L43" s="148"/>
      <c r="M43" s="183"/>
      <c r="N43" s="183"/>
      <c r="O43" s="191"/>
      <c r="P43" s="131"/>
      <c r="Q43" s="149"/>
      <c r="R43" s="171"/>
      <c r="S43" s="116"/>
      <c r="T43" s="149"/>
      <c r="U43" s="141"/>
      <c r="V43" s="157" t="str">
        <f>VLOOKUP($Z43,[2]元!$A$2:$D$65,3,0)</f>
        <v>山口 莉沙・丸川 遥香</v>
      </c>
      <c r="W43" s="98" t="s">
        <v>716</v>
      </c>
      <c r="X43" s="112" t="str">
        <f>VLOOKUP($Z43,[2]元!$A$2:$D$65,2,0)</f>
        <v>坂戸西</v>
      </c>
      <c r="Y43" s="98" t="s">
        <v>717</v>
      </c>
      <c r="Z43" s="96">
        <v>42</v>
      </c>
      <c r="AA43" s="109">
        <v>42</v>
      </c>
    </row>
    <row r="44" spans="1:27" s="104" customFormat="1" ht="32" customHeight="1" thickTop="1" thickBot="1">
      <c r="A44" s="109"/>
      <c r="B44" s="96"/>
      <c r="C44" s="153"/>
      <c r="D44" s="98"/>
      <c r="E44" s="112"/>
      <c r="F44" s="98"/>
      <c r="G44" s="168">
        <v>2</v>
      </c>
      <c r="H44" s="120">
        <v>23</v>
      </c>
      <c r="I44" s="166"/>
      <c r="J44" s="166"/>
      <c r="K44" s="194"/>
      <c r="L44" s="148"/>
      <c r="M44" s="183"/>
      <c r="N44" s="183"/>
      <c r="O44" s="191"/>
      <c r="P44" s="131"/>
      <c r="Q44" s="149"/>
      <c r="R44" s="171"/>
      <c r="S44" s="116"/>
      <c r="T44" s="125">
        <v>31</v>
      </c>
      <c r="U44" s="145">
        <v>0</v>
      </c>
      <c r="V44" s="157"/>
      <c r="W44" s="98"/>
      <c r="X44" s="112"/>
      <c r="Y44" s="98"/>
      <c r="Z44" s="96"/>
      <c r="AA44" s="109"/>
    </row>
    <row r="45" spans="1:27" s="104" customFormat="1" ht="16" customHeight="1" thickTop="1">
      <c r="A45" s="95">
        <v>19</v>
      </c>
      <c r="B45" s="96">
        <v>12</v>
      </c>
      <c r="C45" s="97" t="str">
        <f>VLOOKUP($B45,[2]元!$A$2:$D$65,3,0)</f>
        <v>山﨑 有花・鹿島 菜香</v>
      </c>
      <c r="D45" s="98" t="s">
        <v>184</v>
      </c>
      <c r="E45" s="99" t="str">
        <f>VLOOKUP($B45,[2]元!$A$2:$D$65,2,0)</f>
        <v>小松原女</v>
      </c>
      <c r="F45" s="98" t="s">
        <v>185</v>
      </c>
      <c r="G45" s="100"/>
      <c r="H45" s="127"/>
      <c r="I45" s="167">
        <v>0</v>
      </c>
      <c r="J45" s="135"/>
      <c r="K45" s="194"/>
      <c r="L45" s="148"/>
      <c r="M45" s="183"/>
      <c r="N45" s="183"/>
      <c r="O45" s="191"/>
      <c r="P45" s="131"/>
      <c r="Q45" s="149"/>
      <c r="R45" s="149"/>
      <c r="S45" s="174">
        <v>2</v>
      </c>
      <c r="T45" s="131"/>
      <c r="U45" s="102"/>
      <c r="V45" s="103" t="str">
        <f>VLOOKUP($Z45,[2]元!$A$2:$D$65,3,0)</f>
        <v>中村 南美・滝北 あかね</v>
      </c>
      <c r="W45" s="98" t="s">
        <v>184</v>
      </c>
      <c r="X45" s="99" t="str">
        <f>VLOOKUP($Z45,[2]元!$A$2:$D$65,2,0)</f>
        <v>大宮東</v>
      </c>
      <c r="Y45" s="98" t="s">
        <v>185</v>
      </c>
      <c r="Z45" s="96">
        <v>10</v>
      </c>
      <c r="AA45" s="95">
        <v>43</v>
      </c>
    </row>
    <row r="46" spans="1:27" s="104" customFormat="1" ht="16" customHeight="1" thickBot="1">
      <c r="A46" s="95"/>
      <c r="B46" s="96"/>
      <c r="C46" s="97"/>
      <c r="D46" s="98"/>
      <c r="E46" s="99"/>
      <c r="F46" s="98"/>
      <c r="G46" s="196"/>
      <c r="H46" s="134"/>
      <c r="I46" s="148"/>
      <c r="J46" s="135"/>
      <c r="K46" s="194"/>
      <c r="L46" s="148"/>
      <c r="M46" s="183"/>
      <c r="N46" s="183"/>
      <c r="O46" s="191"/>
      <c r="P46" s="131"/>
      <c r="Q46" s="149"/>
      <c r="R46" s="149"/>
      <c r="S46" s="129"/>
      <c r="T46" s="178"/>
      <c r="U46" s="197"/>
      <c r="V46" s="103"/>
      <c r="W46" s="98"/>
      <c r="X46" s="99"/>
      <c r="Y46" s="98"/>
      <c r="Z46" s="96"/>
      <c r="AA46" s="95"/>
    </row>
    <row r="47" spans="1:27" s="104" customFormat="1" ht="16" customHeight="1" thickTop="1">
      <c r="A47" s="109"/>
      <c r="B47" s="96">
        <v>0</v>
      </c>
      <c r="C47" s="110"/>
      <c r="D47" s="111"/>
      <c r="E47" s="112"/>
      <c r="F47" s="111"/>
      <c r="G47" s="148"/>
      <c r="H47" s="184">
        <v>2</v>
      </c>
      <c r="I47" s="100"/>
      <c r="J47" s="135"/>
      <c r="K47" s="194"/>
      <c r="L47" s="148"/>
      <c r="M47" s="183"/>
      <c r="N47" s="183"/>
      <c r="O47" s="191"/>
      <c r="P47" s="131"/>
      <c r="Q47" s="149"/>
      <c r="R47" s="149"/>
      <c r="S47" s="102"/>
      <c r="T47" s="140">
        <v>2</v>
      </c>
      <c r="U47" s="131"/>
      <c r="V47" s="119"/>
      <c r="W47" s="111"/>
      <c r="X47" s="112"/>
      <c r="Y47" s="111"/>
      <c r="Z47" s="96">
        <v>0</v>
      </c>
      <c r="AA47" s="109"/>
    </row>
    <row r="48" spans="1:27" s="104" customFormat="1" ht="16" customHeight="1" thickBot="1">
      <c r="A48" s="109"/>
      <c r="B48" s="96"/>
      <c r="C48" s="110"/>
      <c r="D48" s="111"/>
      <c r="E48" s="112"/>
      <c r="F48" s="111"/>
      <c r="G48" s="100"/>
      <c r="H48" s="100"/>
      <c r="I48" s="100"/>
      <c r="J48" s="120">
        <v>43</v>
      </c>
      <c r="K48" s="172"/>
      <c r="L48" s="148"/>
      <c r="M48" s="183"/>
      <c r="N48" s="183"/>
      <c r="O48" s="191"/>
      <c r="P48" s="131"/>
      <c r="Q48" s="198"/>
      <c r="R48" s="125">
        <v>45</v>
      </c>
      <c r="S48" s="102"/>
      <c r="T48" s="102"/>
      <c r="U48" s="102"/>
      <c r="V48" s="119"/>
      <c r="W48" s="111"/>
      <c r="X48" s="112"/>
      <c r="Y48" s="111"/>
      <c r="Z48" s="96"/>
      <c r="AA48" s="109"/>
    </row>
    <row r="49" spans="1:27" s="104" customFormat="1" ht="16" customHeight="1" thickTop="1">
      <c r="A49" s="95">
        <v>20</v>
      </c>
      <c r="B49" s="96">
        <v>13</v>
      </c>
      <c r="C49" s="97" t="str">
        <f>VLOOKUP($B49,[2]元!$A$2:$D$65,3,0)</f>
        <v>山藤 美紗・平川 真梛</v>
      </c>
      <c r="D49" s="98" t="s">
        <v>184</v>
      </c>
      <c r="E49" s="99" t="str">
        <f>VLOOKUP($B49,[2]元!$A$2:$D$65,2,0)</f>
        <v>杉戸</v>
      </c>
      <c r="F49" s="98" t="s">
        <v>185</v>
      </c>
      <c r="G49" s="100"/>
      <c r="H49" s="100"/>
      <c r="I49" s="100"/>
      <c r="J49" s="127"/>
      <c r="K49" s="184">
        <v>2</v>
      </c>
      <c r="L49" s="100"/>
      <c r="M49" s="183"/>
      <c r="N49" s="183"/>
      <c r="O49" s="191"/>
      <c r="P49" s="131"/>
      <c r="Q49" s="174">
        <v>1</v>
      </c>
      <c r="R49" s="131"/>
      <c r="S49" s="102"/>
      <c r="T49" s="102"/>
      <c r="U49" s="102"/>
      <c r="V49" s="103" t="str">
        <f>VLOOKUP($Z49,[2]元!$A$2:$D$65,3,0)</f>
        <v>島田 侑佳・濵崎 葵</v>
      </c>
      <c r="W49" s="98" t="s">
        <v>718</v>
      </c>
      <c r="X49" s="99" t="str">
        <f>VLOOKUP($Z49,[2]元!$A$2:$D$65,2,0)</f>
        <v>朝霞西</v>
      </c>
      <c r="Y49" s="98" t="s">
        <v>719</v>
      </c>
      <c r="Z49" s="96">
        <v>15</v>
      </c>
      <c r="AA49" s="95">
        <v>44</v>
      </c>
    </row>
    <row r="50" spans="1:27" s="104" customFormat="1" ht="16" customHeight="1">
      <c r="A50" s="95"/>
      <c r="B50" s="96"/>
      <c r="C50" s="97"/>
      <c r="D50" s="98"/>
      <c r="E50" s="99"/>
      <c r="F50" s="98"/>
      <c r="G50" s="105"/>
      <c r="H50" s="106">
        <v>0</v>
      </c>
      <c r="I50" s="100"/>
      <c r="J50" s="127"/>
      <c r="K50" s="148"/>
      <c r="L50" s="100"/>
      <c r="M50" s="183"/>
      <c r="N50" s="183"/>
      <c r="O50" s="191"/>
      <c r="P50" s="131"/>
      <c r="Q50" s="129"/>
      <c r="R50" s="131"/>
      <c r="S50" s="102"/>
      <c r="T50" s="107">
        <v>0</v>
      </c>
      <c r="U50" s="108"/>
      <c r="V50" s="103"/>
      <c r="W50" s="98"/>
      <c r="X50" s="99"/>
      <c r="Y50" s="98"/>
      <c r="Z50" s="96"/>
      <c r="AA50" s="95"/>
    </row>
    <row r="51" spans="1:27" s="104" customFormat="1" ht="16" customHeight="1">
      <c r="A51" s="109"/>
      <c r="B51" s="96">
        <v>0</v>
      </c>
      <c r="C51" s="110"/>
      <c r="D51" s="111"/>
      <c r="E51" s="112"/>
      <c r="F51" s="111"/>
      <c r="G51" s="113"/>
      <c r="H51" s="114"/>
      <c r="I51" s="115"/>
      <c r="J51" s="127"/>
      <c r="K51" s="148"/>
      <c r="L51" s="100"/>
      <c r="M51" s="183"/>
      <c r="N51" s="183"/>
      <c r="O51" s="191"/>
      <c r="P51" s="131"/>
      <c r="Q51" s="129"/>
      <c r="R51" s="131"/>
      <c r="S51" s="116"/>
      <c r="T51" s="117"/>
      <c r="U51" s="118"/>
      <c r="V51" s="119"/>
      <c r="W51" s="111"/>
      <c r="X51" s="112"/>
      <c r="Y51" s="111"/>
      <c r="Z51" s="96">
        <v>0</v>
      </c>
      <c r="AA51" s="109"/>
    </row>
    <row r="52" spans="1:27" s="104" customFormat="1" ht="16" customHeight="1" thickBot="1">
      <c r="A52" s="109"/>
      <c r="B52" s="96"/>
      <c r="C52" s="110"/>
      <c r="D52" s="111"/>
      <c r="E52" s="112"/>
      <c r="F52" s="111"/>
      <c r="G52" s="100"/>
      <c r="H52" s="120">
        <v>24</v>
      </c>
      <c r="I52" s="121">
        <v>1</v>
      </c>
      <c r="J52" s="127"/>
      <c r="K52" s="148"/>
      <c r="L52" s="100"/>
      <c r="M52" s="183"/>
      <c r="N52" s="183"/>
      <c r="O52" s="191"/>
      <c r="P52" s="131"/>
      <c r="Q52" s="129"/>
      <c r="R52" s="131"/>
      <c r="S52" s="124">
        <v>1</v>
      </c>
      <c r="T52" s="125">
        <v>32</v>
      </c>
      <c r="U52" s="102"/>
      <c r="V52" s="119"/>
      <c r="W52" s="111"/>
      <c r="X52" s="112"/>
      <c r="Y52" s="111"/>
      <c r="Z52" s="96"/>
      <c r="AA52" s="109"/>
    </row>
    <row r="53" spans="1:27" s="104" customFormat="1" ht="32" customHeight="1" thickTop="1">
      <c r="A53" s="95">
        <v>21</v>
      </c>
      <c r="B53" s="96">
        <v>45</v>
      </c>
      <c r="C53" s="97" t="str">
        <f>VLOOKUP($B53,[2]元!$A$2:$D$65,3,0)</f>
        <v>横山 未來・定方 惟愛</v>
      </c>
      <c r="D53" s="98" t="s">
        <v>184</v>
      </c>
      <c r="E53" s="99" t="str">
        <f>VLOOKUP($B53,[2]元!$A$2:$D$65,2,0)</f>
        <v>志木高校</v>
      </c>
      <c r="F53" s="98" t="s">
        <v>185</v>
      </c>
      <c r="G53" s="126">
        <v>0</v>
      </c>
      <c r="H53" s="127"/>
      <c r="I53" s="128"/>
      <c r="J53" s="194"/>
      <c r="K53" s="148"/>
      <c r="L53" s="100"/>
      <c r="M53" s="183"/>
      <c r="N53" s="183"/>
      <c r="O53" s="191"/>
      <c r="P53" s="131"/>
      <c r="Q53" s="129"/>
      <c r="R53" s="131"/>
      <c r="S53" s="192"/>
      <c r="T53" s="131"/>
      <c r="U53" s="150">
        <v>0</v>
      </c>
      <c r="V53" s="103" t="str">
        <f>VLOOKUP($Z53,[2]元!$A$2:$D$65,3,0)</f>
        <v>久保田 知恵・山本 真由子</v>
      </c>
      <c r="W53" s="98" t="s">
        <v>184</v>
      </c>
      <c r="X53" s="99" t="str">
        <f>VLOOKUP($Z53,[2]元!$A$2:$D$65,2,0)</f>
        <v>熊谷女子</v>
      </c>
      <c r="Y53" s="98" t="s">
        <v>185</v>
      </c>
      <c r="Z53" s="96">
        <v>47</v>
      </c>
      <c r="AA53" s="95">
        <v>45</v>
      </c>
    </row>
    <row r="54" spans="1:27" s="104" customFormat="1" ht="32" customHeight="1" thickBot="1">
      <c r="A54" s="95"/>
      <c r="B54" s="96"/>
      <c r="C54" s="97"/>
      <c r="D54" s="98"/>
      <c r="E54" s="99"/>
      <c r="F54" s="98"/>
      <c r="G54" s="165">
        <v>8</v>
      </c>
      <c r="H54" s="172"/>
      <c r="I54" s="135"/>
      <c r="J54" s="194"/>
      <c r="K54" s="148"/>
      <c r="L54" s="100"/>
      <c r="M54" s="183"/>
      <c r="N54" s="183"/>
      <c r="O54" s="191"/>
      <c r="P54" s="131"/>
      <c r="Q54" s="129"/>
      <c r="R54" s="131"/>
      <c r="S54" s="171"/>
      <c r="T54" s="116"/>
      <c r="U54" s="152">
        <v>16</v>
      </c>
      <c r="V54" s="103"/>
      <c r="W54" s="98"/>
      <c r="X54" s="99"/>
      <c r="Y54" s="98"/>
      <c r="Z54" s="96"/>
      <c r="AA54" s="95"/>
    </row>
    <row r="55" spans="1:27" s="104" customFormat="1" ht="32" customHeight="1" thickTop="1" thickBot="1">
      <c r="A55" s="109">
        <v>22</v>
      </c>
      <c r="B55" s="96">
        <v>20</v>
      </c>
      <c r="C55" s="153" t="str">
        <f>VLOOKUP($B55,[2]元!$A$2:$D$65,3,0)</f>
        <v>紺野 智聖・齋藤 麗海</v>
      </c>
      <c r="D55" s="98" t="s">
        <v>184</v>
      </c>
      <c r="E55" s="112" t="str">
        <f>VLOOKUP($B55,[2]元!$A$2:$D$65,2,0)</f>
        <v>昌平</v>
      </c>
      <c r="F55" s="98" t="s">
        <v>185</v>
      </c>
      <c r="G55" s="196"/>
      <c r="H55" s="167">
        <v>2</v>
      </c>
      <c r="I55" s="135"/>
      <c r="J55" s="194"/>
      <c r="K55" s="148"/>
      <c r="L55" s="100"/>
      <c r="M55" s="183"/>
      <c r="N55" s="183"/>
      <c r="O55" s="191"/>
      <c r="P55" s="131"/>
      <c r="Q55" s="129"/>
      <c r="R55" s="131"/>
      <c r="S55" s="149"/>
      <c r="T55" s="174">
        <v>2</v>
      </c>
      <c r="U55" s="197"/>
      <c r="V55" s="157" t="str">
        <f>VLOOKUP($Z55,[2]元!$A$2:$D$65,3,0)</f>
        <v>野本 彩夏・荒木 映里香</v>
      </c>
      <c r="W55" s="98" t="s">
        <v>720</v>
      </c>
      <c r="X55" s="112" t="str">
        <f>VLOOKUP($Z55,[2]元!$A$2:$D$65,2,0)</f>
        <v>上尾</v>
      </c>
      <c r="Y55" s="98" t="s">
        <v>721</v>
      </c>
      <c r="Z55" s="96">
        <v>18</v>
      </c>
      <c r="AA55" s="109">
        <v>46</v>
      </c>
    </row>
    <row r="56" spans="1:27" s="104" customFormat="1" ht="32" customHeight="1" thickTop="1" thickBot="1">
      <c r="A56" s="109"/>
      <c r="B56" s="96"/>
      <c r="C56" s="153"/>
      <c r="D56" s="98"/>
      <c r="E56" s="112"/>
      <c r="F56" s="98"/>
      <c r="G56" s="168">
        <v>2</v>
      </c>
      <c r="H56" s="100"/>
      <c r="I56" s="120">
        <v>37</v>
      </c>
      <c r="J56" s="172"/>
      <c r="K56" s="148"/>
      <c r="L56" s="100"/>
      <c r="M56" s="183"/>
      <c r="N56" s="183"/>
      <c r="O56" s="191"/>
      <c r="P56" s="131"/>
      <c r="Q56" s="129"/>
      <c r="R56" s="173"/>
      <c r="S56" s="125">
        <v>41</v>
      </c>
      <c r="T56" s="102"/>
      <c r="U56" s="145">
        <v>2</v>
      </c>
      <c r="V56" s="157"/>
      <c r="W56" s="98"/>
      <c r="X56" s="112"/>
      <c r="Y56" s="98"/>
      <c r="Z56" s="96"/>
      <c r="AA56" s="109"/>
    </row>
    <row r="57" spans="1:27" s="104" customFormat="1" ht="32" customHeight="1" thickTop="1" thickBot="1">
      <c r="A57" s="95">
        <v>23</v>
      </c>
      <c r="B57" s="96">
        <v>29</v>
      </c>
      <c r="C57" s="97" t="str">
        <f>VLOOKUP($B57,[2]元!$A$2:$D$65,3,0)</f>
        <v>髙橋 優里佳・堀井 彩加</v>
      </c>
      <c r="D57" s="98" t="s">
        <v>184</v>
      </c>
      <c r="E57" s="99" t="str">
        <f>VLOOKUP($B57,[2]元!$A$2:$D$65,2,0)</f>
        <v>坂戸西</v>
      </c>
      <c r="F57" s="98" t="s">
        <v>185</v>
      </c>
      <c r="G57" s="146">
        <v>2</v>
      </c>
      <c r="H57" s="100"/>
      <c r="I57" s="127"/>
      <c r="J57" s="184">
        <v>2</v>
      </c>
      <c r="K57" s="100"/>
      <c r="L57" s="100"/>
      <c r="M57" s="183"/>
      <c r="N57" s="183"/>
      <c r="O57" s="191"/>
      <c r="P57" s="131"/>
      <c r="Q57" s="102"/>
      <c r="R57" s="174">
        <v>2</v>
      </c>
      <c r="S57" s="131"/>
      <c r="T57" s="102"/>
      <c r="U57" s="150">
        <v>0</v>
      </c>
      <c r="V57" s="103" t="str">
        <f>VLOOKUP($Z57,[2]元!$A$2:$D$65,3,0)</f>
        <v>金井 優香・眞木 沙也加</v>
      </c>
      <c r="W57" s="98" t="s">
        <v>722</v>
      </c>
      <c r="X57" s="99" t="str">
        <f>VLOOKUP($Z57,[2]元!$A$2:$D$65,2,0)</f>
        <v>滑川総合</v>
      </c>
      <c r="Y57" s="98" t="s">
        <v>715</v>
      </c>
      <c r="Z57" s="96">
        <v>31</v>
      </c>
      <c r="AA57" s="95">
        <v>47</v>
      </c>
    </row>
    <row r="58" spans="1:27" s="104" customFormat="1" ht="32" customHeight="1" thickTop="1" thickBot="1">
      <c r="A58" s="95"/>
      <c r="B58" s="96"/>
      <c r="C58" s="97"/>
      <c r="D58" s="98"/>
      <c r="E58" s="99"/>
      <c r="F58" s="98"/>
      <c r="G58" s="133">
        <v>9</v>
      </c>
      <c r="H58" s="151">
        <v>0</v>
      </c>
      <c r="I58" s="127"/>
      <c r="J58" s="148"/>
      <c r="K58" s="100"/>
      <c r="L58" s="100"/>
      <c r="M58" s="183"/>
      <c r="N58" s="183"/>
      <c r="O58" s="191"/>
      <c r="P58" s="131"/>
      <c r="Q58" s="102"/>
      <c r="R58" s="129"/>
      <c r="S58" s="131"/>
      <c r="T58" s="124">
        <v>2</v>
      </c>
      <c r="U58" s="152">
        <v>17</v>
      </c>
      <c r="V58" s="103"/>
      <c r="W58" s="98"/>
      <c r="X58" s="99"/>
      <c r="Y58" s="98"/>
      <c r="Z58" s="96"/>
      <c r="AA58" s="95"/>
    </row>
    <row r="59" spans="1:27" s="104" customFormat="1" ht="32" customHeight="1" thickTop="1" thickBot="1">
      <c r="A59" s="95">
        <v>24</v>
      </c>
      <c r="B59" s="96">
        <v>36</v>
      </c>
      <c r="C59" s="97" t="str">
        <f>VLOOKUP($B59,[2]元!$A$2:$D$65,3,0)</f>
        <v>上田 優衣・高柳 早希</v>
      </c>
      <c r="D59" s="98" t="s">
        <v>714</v>
      </c>
      <c r="E59" s="99" t="str">
        <f>VLOOKUP($B59,[2]元!$A$2:$D$65,2,0)</f>
        <v>熊谷女子</v>
      </c>
      <c r="F59" s="98" t="s">
        <v>715</v>
      </c>
      <c r="G59" s="138"/>
      <c r="H59" s="166"/>
      <c r="I59" s="194"/>
      <c r="J59" s="148"/>
      <c r="K59" s="100"/>
      <c r="L59" s="100"/>
      <c r="M59" s="183"/>
      <c r="N59" s="183"/>
      <c r="O59" s="191"/>
      <c r="P59" s="131"/>
      <c r="Q59" s="102"/>
      <c r="R59" s="129"/>
      <c r="S59" s="199"/>
      <c r="T59" s="155"/>
      <c r="U59" s="156"/>
      <c r="V59" s="103" t="str">
        <f>VLOOKUP($Z59,[2]元!$A$2:$D$65,3,0)</f>
        <v>佐藤 初美・原田 真希</v>
      </c>
      <c r="W59" s="98" t="s">
        <v>714</v>
      </c>
      <c r="X59" s="99" t="str">
        <f>VLOOKUP($Z59,[2]元!$A$2:$D$65,2,0)</f>
        <v>浦和北</v>
      </c>
      <c r="Y59" s="98" t="s">
        <v>715</v>
      </c>
      <c r="Z59" s="96">
        <v>34</v>
      </c>
      <c r="AA59" s="95">
        <v>48</v>
      </c>
    </row>
    <row r="60" spans="1:27" s="104" customFormat="1" ht="32" customHeight="1" thickTop="1" thickBot="1">
      <c r="A60" s="95"/>
      <c r="B60" s="96"/>
      <c r="C60" s="97"/>
      <c r="D60" s="98"/>
      <c r="E60" s="99"/>
      <c r="F60" s="98"/>
      <c r="G60" s="142">
        <v>1</v>
      </c>
      <c r="H60" s="120">
        <v>25</v>
      </c>
      <c r="I60" s="172"/>
      <c r="J60" s="148"/>
      <c r="K60" s="100"/>
      <c r="L60" s="100"/>
      <c r="M60" s="183"/>
      <c r="N60" s="183"/>
      <c r="O60" s="191"/>
      <c r="P60" s="131"/>
      <c r="Q60" s="102"/>
      <c r="R60" s="129"/>
      <c r="S60" s="200"/>
      <c r="T60" s="137">
        <v>33</v>
      </c>
      <c r="U60" s="162">
        <v>2</v>
      </c>
      <c r="V60" s="103"/>
      <c r="W60" s="98"/>
      <c r="X60" s="99"/>
      <c r="Y60" s="98"/>
      <c r="Z60" s="96"/>
      <c r="AA60" s="95"/>
    </row>
    <row r="61" spans="1:27" s="104" customFormat="1" ht="16" customHeight="1" thickTop="1">
      <c r="A61" s="95">
        <v>25</v>
      </c>
      <c r="B61" s="96">
        <v>4</v>
      </c>
      <c r="C61" s="97" t="str">
        <f>VLOOKUP($B61,[2]元!$A$2:$D$65,3,0)</f>
        <v>佐藤 果実・横田 らん</v>
      </c>
      <c r="D61" s="98" t="s">
        <v>714</v>
      </c>
      <c r="E61" s="99" t="str">
        <f>VLOOKUP($B61,[2]元!$A$2:$D$65,2,0)</f>
        <v>浦和北</v>
      </c>
      <c r="F61" s="98" t="s">
        <v>185</v>
      </c>
      <c r="G61" s="100"/>
      <c r="H61" s="127"/>
      <c r="I61" s="184">
        <v>2</v>
      </c>
      <c r="J61" s="100"/>
      <c r="K61" s="100"/>
      <c r="L61" s="100"/>
      <c r="M61" s="183"/>
      <c r="N61" s="183"/>
      <c r="O61" s="191"/>
      <c r="P61" s="131"/>
      <c r="Q61" s="102"/>
      <c r="R61" s="102"/>
      <c r="S61" s="175">
        <v>2</v>
      </c>
      <c r="T61" s="149"/>
      <c r="U61" s="102"/>
      <c r="V61" s="103" t="str">
        <f>VLOOKUP($Z61,[2]元!$A$2:$D$65,3,0)</f>
        <v>中川 阿沙美・樹森 風花</v>
      </c>
      <c r="W61" s="98" t="s">
        <v>714</v>
      </c>
      <c r="X61" s="99" t="str">
        <f>VLOOKUP($Z61,[2]元!$A$2:$D$65,2,0)</f>
        <v>進修館</v>
      </c>
      <c r="Y61" s="98" t="s">
        <v>715</v>
      </c>
      <c r="Z61" s="96">
        <v>2</v>
      </c>
      <c r="AA61" s="95">
        <v>49</v>
      </c>
    </row>
    <row r="62" spans="1:27" s="104" customFormat="1" ht="16" customHeight="1" thickBot="1">
      <c r="A62" s="95"/>
      <c r="B62" s="96"/>
      <c r="C62" s="97"/>
      <c r="D62" s="98"/>
      <c r="E62" s="99"/>
      <c r="F62" s="98"/>
      <c r="G62" s="196"/>
      <c r="H62" s="134"/>
      <c r="I62" s="148"/>
      <c r="J62" s="100"/>
      <c r="K62" s="100"/>
      <c r="L62" s="100"/>
      <c r="M62" s="183"/>
      <c r="N62" s="183"/>
      <c r="O62" s="191"/>
      <c r="P62" s="131"/>
      <c r="Q62" s="102"/>
      <c r="R62" s="102"/>
      <c r="S62" s="116"/>
      <c r="T62" s="141"/>
      <c r="U62" s="108"/>
      <c r="V62" s="103"/>
      <c r="W62" s="98"/>
      <c r="X62" s="99"/>
      <c r="Y62" s="98"/>
      <c r="Z62" s="96"/>
      <c r="AA62" s="95"/>
    </row>
    <row r="63" spans="1:27" s="104" customFormat="1" ht="16" customHeight="1" thickTop="1">
      <c r="A63" s="109"/>
      <c r="B63" s="96">
        <v>0</v>
      </c>
      <c r="C63" s="110"/>
      <c r="D63" s="111"/>
      <c r="E63" s="112"/>
      <c r="F63" s="111"/>
      <c r="G63" s="148"/>
      <c r="H63" s="184">
        <v>2</v>
      </c>
      <c r="I63" s="100"/>
      <c r="J63" s="100"/>
      <c r="K63" s="100"/>
      <c r="L63" s="100"/>
      <c r="M63" s="183"/>
      <c r="N63" s="183"/>
      <c r="O63" s="191"/>
      <c r="P63" s="131"/>
      <c r="Q63" s="102"/>
      <c r="R63" s="102"/>
      <c r="S63" s="102"/>
      <c r="T63" s="140">
        <v>0</v>
      </c>
      <c r="U63" s="131"/>
      <c r="V63" s="119"/>
      <c r="W63" s="111"/>
      <c r="X63" s="112"/>
      <c r="Y63" s="111"/>
      <c r="Z63" s="96">
        <v>0</v>
      </c>
      <c r="AA63" s="109"/>
    </row>
    <row r="64" spans="1:27" s="104" customFormat="1" ht="16" customHeight="1">
      <c r="A64" s="109"/>
      <c r="B64" s="96"/>
      <c r="C64" s="110"/>
      <c r="D64" s="111"/>
      <c r="E64" s="112"/>
      <c r="F64" s="111"/>
      <c r="G64" s="100"/>
      <c r="H64" s="100"/>
      <c r="I64" s="100"/>
      <c r="J64" s="100"/>
      <c r="K64" s="100"/>
      <c r="L64" s="100"/>
      <c r="M64" s="183"/>
      <c r="N64" s="183"/>
      <c r="O64" s="191"/>
      <c r="P64" s="131"/>
      <c r="Q64" s="102"/>
      <c r="R64" s="102"/>
      <c r="S64" s="102"/>
      <c r="T64" s="102"/>
      <c r="U64" s="102"/>
      <c r="V64" s="119"/>
      <c r="W64" s="111"/>
      <c r="X64" s="112"/>
      <c r="Y64" s="111"/>
      <c r="Z64" s="96"/>
      <c r="AA64" s="109"/>
    </row>
  </sheetData>
  <mergeCells count="311"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W49:W52"/>
    <mergeCell ref="X49:X52"/>
    <mergeCell ref="Y49:Y52"/>
    <mergeCell ref="Z49:Z50"/>
    <mergeCell ref="AA49:AA52"/>
    <mergeCell ref="B51:B52"/>
    <mergeCell ref="Z51:Z52"/>
    <mergeCell ref="AA45:AA48"/>
    <mergeCell ref="B47:B48"/>
    <mergeCell ref="Z47:Z48"/>
    <mergeCell ref="A49:A52"/>
    <mergeCell ref="B49:B50"/>
    <mergeCell ref="C49:C52"/>
    <mergeCell ref="D49:D52"/>
    <mergeCell ref="E49:E52"/>
    <mergeCell ref="F49:F52"/>
    <mergeCell ref="V49:V52"/>
    <mergeCell ref="F45:F48"/>
    <mergeCell ref="V45:V48"/>
    <mergeCell ref="W45:W48"/>
    <mergeCell ref="X45:X48"/>
    <mergeCell ref="Y45:Y48"/>
    <mergeCell ref="Z45:Z46"/>
    <mergeCell ref="W43:W44"/>
    <mergeCell ref="X43:X44"/>
    <mergeCell ref="Y43:Y44"/>
    <mergeCell ref="Z43:Z44"/>
    <mergeCell ref="AA43:AA44"/>
    <mergeCell ref="A45:A48"/>
    <mergeCell ref="B45:B46"/>
    <mergeCell ref="C45:C48"/>
    <mergeCell ref="D45:D48"/>
    <mergeCell ref="E45:E48"/>
    <mergeCell ref="Y41:Y42"/>
    <mergeCell ref="Z41:Z42"/>
    <mergeCell ref="AA41:AA42"/>
    <mergeCell ref="A43:A44"/>
    <mergeCell ref="B43:B44"/>
    <mergeCell ref="C43:C44"/>
    <mergeCell ref="D43:D44"/>
    <mergeCell ref="E43:E44"/>
    <mergeCell ref="F43:F44"/>
    <mergeCell ref="V43:V44"/>
    <mergeCell ref="AA39:AA40"/>
    <mergeCell ref="A41:A42"/>
    <mergeCell ref="B41:B42"/>
    <mergeCell ref="C41:C42"/>
    <mergeCell ref="D41:D42"/>
    <mergeCell ref="E41:E42"/>
    <mergeCell ref="F41:F42"/>
    <mergeCell ref="V41:V42"/>
    <mergeCell ref="W41:W42"/>
    <mergeCell ref="X41:X42"/>
    <mergeCell ref="F39:F40"/>
    <mergeCell ref="V39:V40"/>
    <mergeCell ref="W39:W40"/>
    <mergeCell ref="X39:X40"/>
    <mergeCell ref="Y39:Y40"/>
    <mergeCell ref="Z39:Z40"/>
    <mergeCell ref="W37:W38"/>
    <mergeCell ref="X37:X38"/>
    <mergeCell ref="Y37:Y38"/>
    <mergeCell ref="Z37:Z38"/>
    <mergeCell ref="AA37:AA38"/>
    <mergeCell ref="A39:A40"/>
    <mergeCell ref="B39:B40"/>
    <mergeCell ref="C39:C40"/>
    <mergeCell ref="D39:D40"/>
    <mergeCell ref="E39:E40"/>
    <mergeCell ref="AA33:AA36"/>
    <mergeCell ref="B35:B36"/>
    <mergeCell ref="Z35:Z36"/>
    <mergeCell ref="A37:A38"/>
    <mergeCell ref="B37:B38"/>
    <mergeCell ref="C37:C38"/>
    <mergeCell ref="D37:D38"/>
    <mergeCell ref="E37:E38"/>
    <mergeCell ref="F37:F38"/>
    <mergeCell ref="V37:V38"/>
    <mergeCell ref="M33:O33"/>
    <mergeCell ref="V33:V36"/>
    <mergeCell ref="W33:W36"/>
    <mergeCell ref="X33:X36"/>
    <mergeCell ref="Y33:Y36"/>
    <mergeCell ref="Z33:Z34"/>
    <mergeCell ref="A33:A36"/>
    <mergeCell ref="B33:B34"/>
    <mergeCell ref="C33:C36"/>
    <mergeCell ref="D33:D36"/>
    <mergeCell ref="E33:E36"/>
    <mergeCell ref="F33:F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V17:V20"/>
    <mergeCell ref="W17:W20"/>
    <mergeCell ref="X17:X20"/>
    <mergeCell ref="Y17:Y20"/>
    <mergeCell ref="Z17:Z18"/>
    <mergeCell ref="AA17:AA20"/>
    <mergeCell ref="Z19:Z20"/>
    <mergeCell ref="A17:A20"/>
    <mergeCell ref="B17:B18"/>
    <mergeCell ref="C17:C20"/>
    <mergeCell ref="D17:D20"/>
    <mergeCell ref="E17:E20"/>
    <mergeCell ref="F17:F20"/>
    <mergeCell ref="B19:B20"/>
    <mergeCell ref="AA13:AA16"/>
    <mergeCell ref="A15:A16"/>
    <mergeCell ref="B15:B16"/>
    <mergeCell ref="C15:C16"/>
    <mergeCell ref="D15:D16"/>
    <mergeCell ref="E15:E16"/>
    <mergeCell ref="F15:F16"/>
    <mergeCell ref="Z15:Z16"/>
    <mergeCell ref="F13:F14"/>
    <mergeCell ref="V13:V16"/>
    <mergeCell ref="W13:W16"/>
    <mergeCell ref="X13:X16"/>
    <mergeCell ref="Y13:Y16"/>
    <mergeCell ref="Z13:Z14"/>
    <mergeCell ref="W11:W12"/>
    <mergeCell ref="X11:X12"/>
    <mergeCell ref="Y11:Y12"/>
    <mergeCell ref="Z11:Z12"/>
    <mergeCell ref="AA11:AA12"/>
    <mergeCell ref="A13:A14"/>
    <mergeCell ref="B13:B14"/>
    <mergeCell ref="C13:C14"/>
    <mergeCell ref="D13:D14"/>
    <mergeCell ref="E13:E14"/>
    <mergeCell ref="Y9:Y10"/>
    <mergeCell ref="Z9:Z10"/>
    <mergeCell ref="AA9:AA10"/>
    <mergeCell ref="A11:A12"/>
    <mergeCell ref="B11:B12"/>
    <mergeCell ref="C11:C12"/>
    <mergeCell ref="D11:D12"/>
    <mergeCell ref="E11:E12"/>
    <mergeCell ref="F11:F12"/>
    <mergeCell ref="V11:V12"/>
    <mergeCell ref="AA7:AA8"/>
    <mergeCell ref="A9:A10"/>
    <mergeCell ref="B9:B10"/>
    <mergeCell ref="C9:C10"/>
    <mergeCell ref="D9:D10"/>
    <mergeCell ref="E9:E10"/>
    <mergeCell ref="F9:F10"/>
    <mergeCell ref="V9:V10"/>
    <mergeCell ref="W9:W10"/>
    <mergeCell ref="X9:X10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3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="50" zoomScaleNormal="50" zoomScalePageLayoutView="50" workbookViewId="0">
      <selection activeCell="E1" sqref="E1:E4"/>
    </sheetView>
  </sheetViews>
  <sheetFormatPr baseColWidth="12" defaultColWidth="8.83203125" defaultRowHeight="32" x14ac:dyDescent="0"/>
  <cols>
    <col min="1" max="1" width="3" style="62" customWidth="1"/>
    <col min="2" max="2" width="5.33203125" style="63" hidden="1" customWidth="1"/>
    <col min="3" max="3" width="42" style="64" customWidth="1"/>
    <col min="4" max="4" width="2.1640625" style="63" bestFit="1" customWidth="1"/>
    <col min="5" max="5" width="17" style="65" customWidth="1"/>
    <col min="6" max="6" width="2.1640625" style="63" bestFit="1" customWidth="1"/>
    <col min="7" max="11" width="3.83203125" style="66" customWidth="1"/>
    <col min="12" max="12" width="2.83203125" style="66" customWidth="1"/>
    <col min="13" max="15" width="2.83203125" style="67" customWidth="1"/>
    <col min="16" max="16" width="2.83203125" style="66" customWidth="1"/>
    <col min="17" max="21" width="3.83203125" style="66" customWidth="1"/>
    <col min="22" max="22" width="42" style="64" customWidth="1"/>
    <col min="23" max="23" width="2.1640625" style="63" bestFit="1" customWidth="1"/>
    <col min="24" max="24" width="17" style="65" customWidth="1"/>
    <col min="25" max="25" width="2.1640625" style="63" bestFit="1" customWidth="1"/>
    <col min="26" max="26" width="5.33203125" style="63" hidden="1" customWidth="1"/>
    <col min="27" max="27" width="3" style="62" customWidth="1"/>
    <col min="28" max="16384" width="8.83203125" style="63"/>
  </cols>
  <sheetData>
    <row r="1" spans="1:27" s="4" customFormat="1" ht="26.25" customHeight="1" thickBot="1">
      <c r="A1" s="85">
        <v>1</v>
      </c>
      <c r="B1" s="87">
        <v>1</v>
      </c>
      <c r="C1" s="88" t="s">
        <v>641</v>
      </c>
      <c r="D1" s="89" t="s">
        <v>0</v>
      </c>
      <c r="E1" s="90" t="s">
        <v>642</v>
      </c>
      <c r="F1" s="89" t="s">
        <v>1</v>
      </c>
      <c r="G1" s="1"/>
      <c r="H1" s="1"/>
      <c r="I1" s="1"/>
      <c r="J1" s="1"/>
      <c r="K1" s="93"/>
      <c r="L1" s="93"/>
      <c r="M1" s="93"/>
      <c r="N1" s="93"/>
      <c r="O1" s="93"/>
      <c r="P1" s="93"/>
      <c r="Q1" s="93"/>
      <c r="R1" s="2"/>
      <c r="S1" s="2"/>
      <c r="T1" s="2"/>
      <c r="U1" s="3">
        <v>2</v>
      </c>
      <c r="V1" s="88" t="s">
        <v>643</v>
      </c>
      <c r="W1" s="89" t="s">
        <v>0</v>
      </c>
      <c r="X1" s="90" t="s">
        <v>25</v>
      </c>
      <c r="Y1" s="89" t="s">
        <v>1</v>
      </c>
      <c r="Z1" s="87">
        <v>3</v>
      </c>
      <c r="AA1" s="85">
        <v>32</v>
      </c>
    </row>
    <row r="2" spans="1:27" s="4" customFormat="1" ht="26.25" customHeight="1" thickTop="1" thickBot="1">
      <c r="A2" s="85"/>
      <c r="B2" s="87"/>
      <c r="C2" s="88"/>
      <c r="D2" s="89"/>
      <c r="E2" s="90"/>
      <c r="F2" s="89"/>
      <c r="G2" s="5"/>
      <c r="H2" s="6">
        <v>2</v>
      </c>
      <c r="I2" s="1"/>
      <c r="J2" s="1"/>
      <c r="K2" s="93"/>
      <c r="L2" s="93"/>
      <c r="M2" s="93"/>
      <c r="N2" s="93"/>
      <c r="O2" s="93"/>
      <c r="P2" s="93"/>
      <c r="Q2" s="93"/>
      <c r="R2" s="2"/>
      <c r="S2" s="2"/>
      <c r="T2" s="41">
        <v>2</v>
      </c>
      <c r="U2" s="42">
        <v>16</v>
      </c>
      <c r="V2" s="88"/>
      <c r="W2" s="89"/>
      <c r="X2" s="90"/>
      <c r="Y2" s="89"/>
      <c r="Z2" s="87"/>
      <c r="AA2" s="85"/>
    </row>
    <row r="3" spans="1:27" s="4" customFormat="1" ht="26.25" customHeight="1" thickTop="1">
      <c r="A3" s="86"/>
      <c r="B3" s="87">
        <v>0</v>
      </c>
      <c r="C3" s="86"/>
      <c r="D3" s="87"/>
      <c r="E3" s="86"/>
      <c r="F3" s="87"/>
      <c r="G3" s="9"/>
      <c r="H3" s="10"/>
      <c r="I3" s="5"/>
      <c r="J3" s="1"/>
      <c r="K3" s="1"/>
      <c r="L3" s="1"/>
      <c r="M3" s="11"/>
      <c r="N3" s="11"/>
      <c r="O3" s="12"/>
      <c r="P3" s="2"/>
      <c r="Q3" s="2"/>
      <c r="R3" s="2"/>
      <c r="S3" s="49"/>
      <c r="T3" s="23"/>
      <c r="U3" s="45"/>
      <c r="V3" s="91" t="s">
        <v>644</v>
      </c>
      <c r="W3" s="89" t="s">
        <v>0</v>
      </c>
      <c r="X3" s="92" t="s">
        <v>85</v>
      </c>
      <c r="Y3" s="89" t="s">
        <v>1</v>
      </c>
      <c r="Z3" s="87">
        <v>62</v>
      </c>
      <c r="AA3" s="86">
        <v>33</v>
      </c>
    </row>
    <row r="4" spans="1:27" s="4" customFormat="1" ht="26.25" customHeight="1" thickBot="1">
      <c r="A4" s="86"/>
      <c r="B4" s="87"/>
      <c r="C4" s="86"/>
      <c r="D4" s="87"/>
      <c r="E4" s="86"/>
      <c r="F4" s="87"/>
      <c r="G4" s="1"/>
      <c r="H4" s="16">
        <v>32</v>
      </c>
      <c r="I4" s="17">
        <v>2</v>
      </c>
      <c r="J4" s="1"/>
      <c r="K4" s="1"/>
      <c r="L4" s="1"/>
      <c r="M4" s="11"/>
      <c r="N4" s="11"/>
      <c r="O4" s="12"/>
      <c r="P4" s="2"/>
      <c r="Q4" s="2"/>
      <c r="R4" s="2"/>
      <c r="S4" s="41">
        <v>2</v>
      </c>
      <c r="T4" s="34">
        <v>40</v>
      </c>
      <c r="U4" s="19">
        <v>0</v>
      </c>
      <c r="V4" s="91"/>
      <c r="W4" s="89"/>
      <c r="X4" s="92"/>
      <c r="Y4" s="89"/>
      <c r="Z4" s="87"/>
      <c r="AA4" s="86"/>
    </row>
    <row r="5" spans="1:27" s="4" customFormat="1" ht="26.25" customHeight="1" thickTop="1" thickBot="1">
      <c r="A5" s="85">
        <v>2</v>
      </c>
      <c r="B5" s="87">
        <v>33</v>
      </c>
      <c r="C5" s="88" t="s">
        <v>645</v>
      </c>
      <c r="D5" s="89" t="s">
        <v>0</v>
      </c>
      <c r="E5" s="90" t="s">
        <v>122</v>
      </c>
      <c r="F5" s="89" t="s">
        <v>1</v>
      </c>
      <c r="G5" s="20">
        <v>2</v>
      </c>
      <c r="H5" s="21"/>
      <c r="I5" s="22"/>
      <c r="J5" s="5"/>
      <c r="K5" s="1"/>
      <c r="L5" s="1"/>
      <c r="M5" s="11"/>
      <c r="N5" s="11"/>
      <c r="O5" s="12"/>
      <c r="P5" s="2"/>
      <c r="Q5" s="2"/>
      <c r="R5" s="2"/>
      <c r="S5" s="80"/>
      <c r="T5" s="37"/>
      <c r="U5" s="3">
        <v>2</v>
      </c>
      <c r="V5" s="88" t="s">
        <v>646</v>
      </c>
      <c r="W5" s="89" t="s">
        <v>0</v>
      </c>
      <c r="X5" s="90" t="s">
        <v>204</v>
      </c>
      <c r="Y5" s="89" t="s">
        <v>1</v>
      </c>
      <c r="Z5" s="87">
        <v>35</v>
      </c>
      <c r="AA5" s="85">
        <v>34</v>
      </c>
    </row>
    <row r="6" spans="1:27" s="4" customFormat="1" ht="26.25" customHeight="1" thickTop="1" thickBot="1">
      <c r="A6" s="85"/>
      <c r="B6" s="87"/>
      <c r="C6" s="88"/>
      <c r="D6" s="89"/>
      <c r="E6" s="90"/>
      <c r="F6" s="89"/>
      <c r="G6" s="25">
        <v>1</v>
      </c>
      <c r="H6" s="26"/>
      <c r="I6" s="27"/>
      <c r="J6" s="5"/>
      <c r="K6" s="1"/>
      <c r="L6" s="1"/>
      <c r="M6" s="11"/>
      <c r="N6" s="11"/>
      <c r="O6" s="12"/>
      <c r="P6" s="2"/>
      <c r="Q6" s="2"/>
      <c r="R6" s="2"/>
      <c r="S6" s="52"/>
      <c r="T6" s="73"/>
      <c r="U6" s="42">
        <v>17</v>
      </c>
      <c r="V6" s="88"/>
      <c r="W6" s="89"/>
      <c r="X6" s="90"/>
      <c r="Y6" s="89"/>
      <c r="Z6" s="87"/>
      <c r="AA6" s="85"/>
    </row>
    <row r="7" spans="1:27" s="4" customFormat="1" ht="26.25" customHeight="1" thickTop="1">
      <c r="A7" s="85">
        <v>3</v>
      </c>
      <c r="B7" s="87">
        <v>32</v>
      </c>
      <c r="C7" s="88" t="s">
        <v>647</v>
      </c>
      <c r="D7" s="89" t="s">
        <v>0</v>
      </c>
      <c r="E7" s="90" t="s">
        <v>94</v>
      </c>
      <c r="F7" s="89" t="s">
        <v>1</v>
      </c>
      <c r="G7" s="29"/>
      <c r="H7" s="30">
        <v>0</v>
      </c>
      <c r="I7" s="31"/>
      <c r="J7" s="5"/>
      <c r="K7" s="1"/>
      <c r="L7" s="1"/>
      <c r="M7" s="11"/>
      <c r="N7" s="11"/>
      <c r="O7" s="12"/>
      <c r="P7" s="2"/>
      <c r="Q7" s="2"/>
      <c r="R7" s="2"/>
      <c r="S7" s="24"/>
      <c r="T7" s="32">
        <v>0</v>
      </c>
      <c r="U7" s="45"/>
      <c r="V7" s="88" t="s">
        <v>648</v>
      </c>
      <c r="W7" s="89" t="s">
        <v>0</v>
      </c>
      <c r="X7" s="90" t="s">
        <v>181</v>
      </c>
      <c r="Y7" s="89" t="s">
        <v>1</v>
      </c>
      <c r="Z7" s="87">
        <v>30</v>
      </c>
      <c r="AA7" s="85">
        <v>35</v>
      </c>
    </row>
    <row r="8" spans="1:27" s="4" customFormat="1" ht="26.25" customHeight="1" thickBot="1">
      <c r="A8" s="85"/>
      <c r="B8" s="87"/>
      <c r="C8" s="88"/>
      <c r="D8" s="89"/>
      <c r="E8" s="90"/>
      <c r="F8" s="89"/>
      <c r="G8" s="33">
        <v>0</v>
      </c>
      <c r="H8" s="1"/>
      <c r="I8" s="16">
        <v>48</v>
      </c>
      <c r="J8" s="17">
        <v>2</v>
      </c>
      <c r="K8" s="1"/>
      <c r="L8" s="1"/>
      <c r="M8" s="11"/>
      <c r="N8" s="11"/>
      <c r="O8" s="12"/>
      <c r="P8" s="2"/>
      <c r="Q8" s="2"/>
      <c r="R8" s="41">
        <v>0</v>
      </c>
      <c r="S8" s="34">
        <v>52</v>
      </c>
      <c r="T8" s="2"/>
      <c r="U8" s="19">
        <v>0</v>
      </c>
      <c r="V8" s="88"/>
      <c r="W8" s="89"/>
      <c r="X8" s="90"/>
      <c r="Y8" s="89"/>
      <c r="Z8" s="87"/>
      <c r="AA8" s="85"/>
    </row>
    <row r="9" spans="1:27" s="4" customFormat="1" ht="26.25" customHeight="1" thickTop="1">
      <c r="A9" s="85">
        <v>4</v>
      </c>
      <c r="B9" s="87">
        <v>17</v>
      </c>
      <c r="C9" s="88" t="s">
        <v>649</v>
      </c>
      <c r="D9" s="89" t="s">
        <v>0</v>
      </c>
      <c r="E9" s="90" t="s">
        <v>48</v>
      </c>
      <c r="F9" s="89" t="s">
        <v>1</v>
      </c>
      <c r="G9" s="20">
        <v>0</v>
      </c>
      <c r="H9" s="1"/>
      <c r="I9" s="21"/>
      <c r="J9" s="22"/>
      <c r="K9" s="5"/>
      <c r="L9" s="1"/>
      <c r="M9" s="11"/>
      <c r="N9" s="11"/>
      <c r="O9" s="12"/>
      <c r="P9" s="2"/>
      <c r="Q9" s="2"/>
      <c r="R9" s="14"/>
      <c r="S9" s="37"/>
      <c r="T9" s="2"/>
      <c r="U9" s="3">
        <v>0</v>
      </c>
      <c r="V9" s="88" t="s">
        <v>650</v>
      </c>
      <c r="W9" s="89" t="s">
        <v>0</v>
      </c>
      <c r="X9" s="90" t="s">
        <v>50</v>
      </c>
      <c r="Y9" s="89" t="s">
        <v>1</v>
      </c>
      <c r="Z9" s="87">
        <v>19</v>
      </c>
      <c r="AA9" s="85">
        <v>36</v>
      </c>
    </row>
    <row r="10" spans="1:27" s="4" customFormat="1" ht="26.25" customHeight="1" thickBot="1">
      <c r="A10" s="85"/>
      <c r="B10" s="87"/>
      <c r="C10" s="88"/>
      <c r="D10" s="89"/>
      <c r="E10" s="90"/>
      <c r="F10" s="89"/>
      <c r="G10" s="38">
        <v>2</v>
      </c>
      <c r="H10" s="39">
        <v>2</v>
      </c>
      <c r="I10" s="21"/>
      <c r="J10" s="27"/>
      <c r="K10" s="5"/>
      <c r="L10" s="1"/>
      <c r="M10" s="11"/>
      <c r="N10" s="11"/>
      <c r="O10" s="12"/>
      <c r="P10" s="2"/>
      <c r="Q10" s="2"/>
      <c r="R10" s="37"/>
      <c r="S10" s="37"/>
      <c r="T10" s="7">
        <v>2</v>
      </c>
      <c r="U10" s="8">
        <v>18</v>
      </c>
      <c r="V10" s="88"/>
      <c r="W10" s="89"/>
      <c r="X10" s="90"/>
      <c r="Y10" s="89"/>
      <c r="Z10" s="87"/>
      <c r="AA10" s="85"/>
    </row>
    <row r="11" spans="1:27" s="4" customFormat="1" ht="26.25" customHeight="1" thickTop="1" thickBot="1">
      <c r="A11" s="86">
        <v>5</v>
      </c>
      <c r="B11" s="87">
        <v>48</v>
      </c>
      <c r="C11" s="91" t="s">
        <v>651</v>
      </c>
      <c r="D11" s="89" t="s">
        <v>0</v>
      </c>
      <c r="E11" s="92" t="s">
        <v>248</v>
      </c>
      <c r="F11" s="89" t="s">
        <v>1</v>
      </c>
      <c r="G11" s="43"/>
      <c r="H11" s="10"/>
      <c r="I11" s="21"/>
      <c r="J11" s="27"/>
      <c r="K11" s="5"/>
      <c r="L11" s="1"/>
      <c r="M11" s="11"/>
      <c r="N11" s="11"/>
      <c r="O11" s="12"/>
      <c r="P11" s="2"/>
      <c r="Q11" s="2"/>
      <c r="R11" s="37"/>
      <c r="S11" s="37"/>
      <c r="T11" s="23"/>
      <c r="U11" s="15"/>
      <c r="V11" s="91" t="s">
        <v>652</v>
      </c>
      <c r="W11" s="89" t="s">
        <v>0</v>
      </c>
      <c r="X11" s="92" t="s">
        <v>72</v>
      </c>
      <c r="Y11" s="89" t="s">
        <v>1</v>
      </c>
      <c r="Z11" s="87">
        <v>46</v>
      </c>
      <c r="AA11" s="86">
        <v>37</v>
      </c>
    </row>
    <row r="12" spans="1:27" s="4" customFormat="1" ht="26.25" customHeight="1" thickTop="1" thickBot="1">
      <c r="A12" s="86"/>
      <c r="B12" s="87"/>
      <c r="C12" s="91"/>
      <c r="D12" s="89"/>
      <c r="E12" s="92"/>
      <c r="F12" s="89"/>
      <c r="G12" s="33">
        <v>2</v>
      </c>
      <c r="H12" s="16">
        <v>33</v>
      </c>
      <c r="I12" s="26"/>
      <c r="J12" s="27"/>
      <c r="K12" s="5"/>
      <c r="L12" s="1"/>
      <c r="M12" s="11"/>
      <c r="N12" s="11"/>
      <c r="O12" s="12"/>
      <c r="P12" s="2"/>
      <c r="Q12" s="2"/>
      <c r="R12" s="37"/>
      <c r="S12" s="73"/>
      <c r="T12" s="34">
        <v>41</v>
      </c>
      <c r="U12" s="19">
        <v>2</v>
      </c>
      <c r="V12" s="91"/>
      <c r="W12" s="89"/>
      <c r="X12" s="92"/>
      <c r="Y12" s="89"/>
      <c r="Z12" s="87"/>
      <c r="AA12" s="86"/>
    </row>
    <row r="13" spans="1:27" s="4" customFormat="1" ht="26.25" customHeight="1" thickTop="1">
      <c r="A13" s="85">
        <v>6</v>
      </c>
      <c r="B13" s="87">
        <v>49</v>
      </c>
      <c r="C13" s="88" t="s">
        <v>653</v>
      </c>
      <c r="D13" s="89" t="s">
        <v>0</v>
      </c>
      <c r="E13" s="90" t="s">
        <v>101</v>
      </c>
      <c r="F13" s="89" t="s">
        <v>1</v>
      </c>
      <c r="G13" s="20">
        <v>0</v>
      </c>
      <c r="H13" s="21"/>
      <c r="I13" s="30">
        <v>0</v>
      </c>
      <c r="J13" s="31"/>
      <c r="K13" s="5"/>
      <c r="L13" s="1"/>
      <c r="M13" s="11"/>
      <c r="N13" s="11"/>
      <c r="O13" s="12"/>
      <c r="P13" s="2"/>
      <c r="Q13" s="2"/>
      <c r="R13" s="37"/>
      <c r="S13" s="60">
        <v>0</v>
      </c>
      <c r="T13" s="37"/>
      <c r="U13" s="3">
        <v>0</v>
      </c>
      <c r="V13" s="88" t="s">
        <v>654</v>
      </c>
      <c r="W13" s="89" t="s">
        <v>0</v>
      </c>
      <c r="X13" s="90" t="s">
        <v>88</v>
      </c>
      <c r="Y13" s="89" t="s">
        <v>1</v>
      </c>
      <c r="Z13" s="87">
        <v>51</v>
      </c>
      <c r="AA13" s="85">
        <v>38</v>
      </c>
    </row>
    <row r="14" spans="1:27" s="4" customFormat="1" ht="26.25" customHeight="1" thickBot="1">
      <c r="A14" s="85"/>
      <c r="B14" s="87"/>
      <c r="C14" s="88"/>
      <c r="D14" s="89"/>
      <c r="E14" s="90"/>
      <c r="F14" s="89"/>
      <c r="G14" s="38">
        <v>3</v>
      </c>
      <c r="H14" s="48"/>
      <c r="I14" s="36"/>
      <c r="J14" s="31"/>
      <c r="K14" s="5"/>
      <c r="L14" s="1"/>
      <c r="M14" s="11"/>
      <c r="N14" s="11"/>
      <c r="O14" s="12"/>
      <c r="P14" s="2"/>
      <c r="Q14" s="2"/>
      <c r="R14" s="37"/>
      <c r="S14" s="13"/>
      <c r="T14" s="46"/>
      <c r="U14" s="8">
        <v>19</v>
      </c>
      <c r="V14" s="88"/>
      <c r="W14" s="89"/>
      <c r="X14" s="90"/>
      <c r="Y14" s="89"/>
      <c r="Z14" s="87"/>
      <c r="AA14" s="85"/>
    </row>
    <row r="15" spans="1:27" s="4" customFormat="1" ht="26.25" customHeight="1" thickTop="1" thickBot="1">
      <c r="A15" s="86">
        <v>7</v>
      </c>
      <c r="B15" s="87">
        <v>16</v>
      </c>
      <c r="C15" s="91" t="s">
        <v>655</v>
      </c>
      <c r="D15" s="89" t="s">
        <v>0</v>
      </c>
      <c r="E15" s="92" t="s">
        <v>221</v>
      </c>
      <c r="F15" s="89" t="s">
        <v>1</v>
      </c>
      <c r="G15" s="43"/>
      <c r="H15" s="47">
        <v>0</v>
      </c>
      <c r="I15" s="1"/>
      <c r="J15" s="31"/>
      <c r="K15" s="5"/>
      <c r="L15" s="1"/>
      <c r="M15" s="11"/>
      <c r="N15" s="11"/>
      <c r="O15" s="12"/>
      <c r="P15" s="2"/>
      <c r="Q15" s="2"/>
      <c r="R15" s="37"/>
      <c r="S15" s="2"/>
      <c r="T15" s="32">
        <v>1</v>
      </c>
      <c r="U15" s="15"/>
      <c r="V15" s="91" t="s">
        <v>656</v>
      </c>
      <c r="W15" s="89" t="s">
        <v>0</v>
      </c>
      <c r="X15" s="92" t="s">
        <v>567</v>
      </c>
      <c r="Y15" s="89" t="s">
        <v>1</v>
      </c>
      <c r="Z15" s="87">
        <v>14</v>
      </c>
      <c r="AA15" s="86">
        <v>39</v>
      </c>
    </row>
    <row r="16" spans="1:27" s="4" customFormat="1" ht="26.25" customHeight="1" thickTop="1" thickBot="1">
      <c r="A16" s="86"/>
      <c r="B16" s="87"/>
      <c r="C16" s="91"/>
      <c r="D16" s="89"/>
      <c r="E16" s="92"/>
      <c r="F16" s="89"/>
      <c r="G16" s="33">
        <v>2</v>
      </c>
      <c r="H16" s="1"/>
      <c r="I16" s="1"/>
      <c r="J16" s="16">
        <v>56</v>
      </c>
      <c r="K16" s="17">
        <v>2</v>
      </c>
      <c r="L16" s="1"/>
      <c r="M16" s="11"/>
      <c r="N16" s="11"/>
      <c r="O16" s="12"/>
      <c r="P16" s="2"/>
      <c r="Q16" s="7">
        <v>0</v>
      </c>
      <c r="R16" s="18">
        <v>58</v>
      </c>
      <c r="S16" s="2"/>
      <c r="T16" s="2"/>
      <c r="U16" s="19">
        <v>2</v>
      </c>
      <c r="V16" s="91"/>
      <c r="W16" s="89"/>
      <c r="X16" s="92"/>
      <c r="Y16" s="89"/>
      <c r="Z16" s="87"/>
      <c r="AA16" s="86"/>
    </row>
    <row r="17" spans="1:27" s="4" customFormat="1" ht="26.25" customHeight="1" thickTop="1" thickBot="1">
      <c r="A17" s="85">
        <v>8</v>
      </c>
      <c r="B17" s="87">
        <v>9</v>
      </c>
      <c r="C17" s="88" t="s">
        <v>657</v>
      </c>
      <c r="D17" s="89" t="s">
        <v>0</v>
      </c>
      <c r="E17" s="90" t="s">
        <v>132</v>
      </c>
      <c r="F17" s="89" t="s">
        <v>1</v>
      </c>
      <c r="G17" s="20">
        <v>2</v>
      </c>
      <c r="H17" s="1"/>
      <c r="I17" s="1"/>
      <c r="J17" s="21"/>
      <c r="K17" s="22"/>
      <c r="L17" s="5"/>
      <c r="M17" s="11"/>
      <c r="N17" s="11"/>
      <c r="O17" s="12"/>
      <c r="P17" s="49"/>
      <c r="Q17" s="14"/>
      <c r="R17" s="24"/>
      <c r="S17" s="2"/>
      <c r="T17" s="2"/>
      <c r="U17" s="3">
        <v>2</v>
      </c>
      <c r="V17" s="88" t="s">
        <v>658</v>
      </c>
      <c r="W17" s="89" t="s">
        <v>0</v>
      </c>
      <c r="X17" s="90" t="s">
        <v>56</v>
      </c>
      <c r="Y17" s="89" t="s">
        <v>1</v>
      </c>
      <c r="Z17" s="87">
        <v>11</v>
      </c>
      <c r="AA17" s="85">
        <v>40</v>
      </c>
    </row>
    <row r="18" spans="1:27" s="4" customFormat="1" ht="26.25" customHeight="1" thickTop="1" thickBot="1">
      <c r="A18" s="85"/>
      <c r="B18" s="87"/>
      <c r="C18" s="88"/>
      <c r="D18" s="89"/>
      <c r="E18" s="90"/>
      <c r="F18" s="89"/>
      <c r="G18" s="25">
        <v>4</v>
      </c>
      <c r="H18" s="17">
        <v>0</v>
      </c>
      <c r="I18" s="1"/>
      <c r="J18" s="21"/>
      <c r="K18" s="27"/>
      <c r="L18" s="5"/>
      <c r="M18" s="11"/>
      <c r="N18" s="11"/>
      <c r="O18" s="12"/>
      <c r="P18" s="49"/>
      <c r="Q18" s="37"/>
      <c r="R18" s="24"/>
      <c r="S18" s="2"/>
      <c r="T18" s="41">
        <v>2</v>
      </c>
      <c r="U18" s="42">
        <v>20</v>
      </c>
      <c r="V18" s="88"/>
      <c r="W18" s="89"/>
      <c r="X18" s="90"/>
      <c r="Y18" s="89"/>
      <c r="Z18" s="87"/>
      <c r="AA18" s="85"/>
    </row>
    <row r="19" spans="1:27" s="4" customFormat="1" ht="26.25" customHeight="1" thickTop="1">
      <c r="A19" s="86">
        <v>9</v>
      </c>
      <c r="B19" s="87">
        <v>56</v>
      </c>
      <c r="C19" s="91" t="s">
        <v>659</v>
      </c>
      <c r="D19" s="87" t="s">
        <v>0</v>
      </c>
      <c r="E19" s="92" t="s">
        <v>21</v>
      </c>
      <c r="F19" s="89" t="s">
        <v>1</v>
      </c>
      <c r="G19" s="29"/>
      <c r="H19" s="35"/>
      <c r="I19" s="36"/>
      <c r="J19" s="21"/>
      <c r="K19" s="27"/>
      <c r="L19" s="5"/>
      <c r="M19" s="11"/>
      <c r="N19" s="11"/>
      <c r="O19" s="12"/>
      <c r="P19" s="2"/>
      <c r="Q19" s="37"/>
      <c r="R19" s="24"/>
      <c r="S19" s="49"/>
      <c r="T19" s="23"/>
      <c r="U19" s="45"/>
      <c r="V19" s="91" t="s">
        <v>660</v>
      </c>
      <c r="W19" s="89" t="s">
        <v>0</v>
      </c>
      <c r="X19" s="92" t="s">
        <v>236</v>
      </c>
      <c r="Y19" s="89" t="s">
        <v>1</v>
      </c>
      <c r="Z19" s="87">
        <v>54</v>
      </c>
      <c r="AA19" s="86">
        <v>41</v>
      </c>
    </row>
    <row r="20" spans="1:27" s="4" customFormat="1" ht="26.25" customHeight="1" thickBot="1">
      <c r="A20" s="86"/>
      <c r="B20" s="87"/>
      <c r="C20" s="91"/>
      <c r="D20" s="87"/>
      <c r="E20" s="92"/>
      <c r="F20" s="89"/>
      <c r="G20" s="33">
        <v>1</v>
      </c>
      <c r="H20" s="57">
        <v>34</v>
      </c>
      <c r="I20" s="39">
        <v>1</v>
      </c>
      <c r="J20" s="21"/>
      <c r="K20" s="27"/>
      <c r="L20" s="5"/>
      <c r="M20" s="11"/>
      <c r="N20" s="11"/>
      <c r="O20" s="12"/>
      <c r="P20" s="2"/>
      <c r="Q20" s="37"/>
      <c r="R20" s="24"/>
      <c r="S20" s="41">
        <v>0</v>
      </c>
      <c r="T20" s="34">
        <v>42</v>
      </c>
      <c r="U20" s="19">
        <v>0</v>
      </c>
      <c r="V20" s="91"/>
      <c r="W20" s="89"/>
      <c r="X20" s="92"/>
      <c r="Y20" s="89"/>
      <c r="Z20" s="87"/>
      <c r="AA20" s="86"/>
    </row>
    <row r="21" spans="1:27" s="4" customFormat="1" ht="26.25" customHeight="1" thickTop="1">
      <c r="A21" s="85">
        <v>10</v>
      </c>
      <c r="B21" s="87">
        <v>41</v>
      </c>
      <c r="C21" s="88" t="s">
        <v>661</v>
      </c>
      <c r="D21" s="89" t="s">
        <v>0</v>
      </c>
      <c r="E21" s="90" t="s">
        <v>246</v>
      </c>
      <c r="F21" s="89" t="s">
        <v>1</v>
      </c>
      <c r="G21" s="20">
        <v>0</v>
      </c>
      <c r="H21" s="31"/>
      <c r="I21" s="56"/>
      <c r="J21" s="40"/>
      <c r="K21" s="27"/>
      <c r="L21" s="5"/>
      <c r="M21" s="11"/>
      <c r="N21" s="11"/>
      <c r="O21" s="12"/>
      <c r="P21" s="2"/>
      <c r="Q21" s="37"/>
      <c r="R21" s="24"/>
      <c r="S21" s="51"/>
      <c r="T21" s="37"/>
      <c r="U21" s="3">
        <v>0</v>
      </c>
      <c r="V21" s="88" t="s">
        <v>662</v>
      </c>
      <c r="W21" s="89" t="s">
        <v>0</v>
      </c>
      <c r="X21" s="90" t="s">
        <v>212</v>
      </c>
      <c r="Y21" s="89" t="s">
        <v>1</v>
      </c>
      <c r="Z21" s="87">
        <v>43</v>
      </c>
      <c r="AA21" s="85">
        <v>42</v>
      </c>
    </row>
    <row r="22" spans="1:27" s="4" customFormat="1" ht="26.25" customHeight="1" thickBot="1">
      <c r="A22" s="85"/>
      <c r="B22" s="87"/>
      <c r="C22" s="88"/>
      <c r="D22" s="89"/>
      <c r="E22" s="90"/>
      <c r="F22" s="89"/>
      <c r="G22" s="38">
        <v>5</v>
      </c>
      <c r="H22" s="59"/>
      <c r="I22" s="21"/>
      <c r="J22" s="40"/>
      <c r="K22" s="27"/>
      <c r="L22" s="5"/>
      <c r="M22" s="11"/>
      <c r="N22" s="11"/>
      <c r="O22" s="12"/>
      <c r="P22" s="2"/>
      <c r="Q22" s="37"/>
      <c r="R22" s="24"/>
      <c r="S22" s="44"/>
      <c r="T22" s="46"/>
      <c r="U22" s="8">
        <v>21</v>
      </c>
      <c r="V22" s="88"/>
      <c r="W22" s="89"/>
      <c r="X22" s="90"/>
      <c r="Y22" s="89"/>
      <c r="Z22" s="87"/>
      <c r="AA22" s="85"/>
    </row>
    <row r="23" spans="1:27" s="4" customFormat="1" ht="26.25" customHeight="1" thickTop="1" thickBot="1">
      <c r="A23" s="85">
        <v>11</v>
      </c>
      <c r="B23" s="87">
        <v>24</v>
      </c>
      <c r="C23" s="88" t="s">
        <v>663</v>
      </c>
      <c r="D23" s="89" t="s">
        <v>0</v>
      </c>
      <c r="E23" s="90" t="s">
        <v>34</v>
      </c>
      <c r="F23" s="89" t="s">
        <v>1</v>
      </c>
      <c r="G23" s="43"/>
      <c r="H23" s="47">
        <v>2</v>
      </c>
      <c r="I23" s="21"/>
      <c r="J23" s="40"/>
      <c r="K23" s="27"/>
      <c r="L23" s="5"/>
      <c r="M23" s="11"/>
      <c r="N23" s="11"/>
      <c r="O23" s="12"/>
      <c r="P23" s="2"/>
      <c r="Q23" s="37"/>
      <c r="R23" s="24"/>
      <c r="S23" s="37"/>
      <c r="T23" s="32">
        <v>0</v>
      </c>
      <c r="U23" s="15"/>
      <c r="V23" s="88" t="s">
        <v>664</v>
      </c>
      <c r="W23" s="89" t="s">
        <v>0</v>
      </c>
      <c r="X23" s="90" t="s">
        <v>209</v>
      </c>
      <c r="Y23" s="89" t="s">
        <v>1</v>
      </c>
      <c r="Z23" s="87">
        <v>22</v>
      </c>
      <c r="AA23" s="85">
        <v>43</v>
      </c>
    </row>
    <row r="24" spans="1:27" s="4" customFormat="1" ht="26.25" customHeight="1" thickTop="1" thickBot="1">
      <c r="A24" s="85"/>
      <c r="B24" s="87"/>
      <c r="C24" s="88"/>
      <c r="D24" s="89"/>
      <c r="E24" s="90"/>
      <c r="F24" s="89"/>
      <c r="G24" s="33">
        <v>2</v>
      </c>
      <c r="H24" s="1"/>
      <c r="I24" s="57">
        <v>49</v>
      </c>
      <c r="J24" s="48"/>
      <c r="K24" s="27"/>
      <c r="L24" s="5"/>
      <c r="M24" s="11"/>
      <c r="N24" s="11"/>
      <c r="O24" s="12"/>
      <c r="P24" s="2"/>
      <c r="Q24" s="37"/>
      <c r="R24" s="28"/>
      <c r="S24" s="18">
        <v>53</v>
      </c>
      <c r="T24" s="2"/>
      <c r="U24" s="19">
        <v>2</v>
      </c>
      <c r="V24" s="88"/>
      <c r="W24" s="89"/>
      <c r="X24" s="90"/>
      <c r="Y24" s="89"/>
      <c r="Z24" s="87"/>
      <c r="AA24" s="85"/>
    </row>
    <row r="25" spans="1:27" s="4" customFormat="1" ht="26.25" customHeight="1" thickTop="1" thickBot="1">
      <c r="A25" s="85">
        <v>12</v>
      </c>
      <c r="B25" s="87">
        <v>25</v>
      </c>
      <c r="C25" s="88" t="s">
        <v>665</v>
      </c>
      <c r="D25" s="89" t="s">
        <v>0</v>
      </c>
      <c r="E25" s="90" t="s">
        <v>219</v>
      </c>
      <c r="F25" s="89" t="s">
        <v>1</v>
      </c>
      <c r="G25" s="20">
        <v>0</v>
      </c>
      <c r="H25" s="1"/>
      <c r="I25" s="31"/>
      <c r="J25" s="47">
        <v>0</v>
      </c>
      <c r="K25" s="31"/>
      <c r="L25" s="5"/>
      <c r="M25" s="11"/>
      <c r="N25" s="11"/>
      <c r="O25" s="12"/>
      <c r="P25" s="2"/>
      <c r="Q25" s="37"/>
      <c r="R25" s="19">
        <v>2</v>
      </c>
      <c r="S25" s="24"/>
      <c r="T25" s="2"/>
      <c r="U25" s="3">
        <v>2</v>
      </c>
      <c r="V25" s="88" t="s">
        <v>666</v>
      </c>
      <c r="W25" s="89" t="s">
        <v>0</v>
      </c>
      <c r="X25" s="90" t="s">
        <v>42</v>
      </c>
      <c r="Y25" s="89" t="s">
        <v>1</v>
      </c>
      <c r="Z25" s="87">
        <v>27</v>
      </c>
      <c r="AA25" s="85">
        <v>44</v>
      </c>
    </row>
    <row r="26" spans="1:27" s="4" customFormat="1" ht="26.25" customHeight="1" thickTop="1" thickBot="1">
      <c r="A26" s="85"/>
      <c r="B26" s="87"/>
      <c r="C26" s="88"/>
      <c r="D26" s="89"/>
      <c r="E26" s="90"/>
      <c r="F26" s="89"/>
      <c r="G26" s="38">
        <v>6</v>
      </c>
      <c r="H26" s="39">
        <v>0</v>
      </c>
      <c r="I26" s="31"/>
      <c r="J26" s="5"/>
      <c r="K26" s="31"/>
      <c r="L26" s="5"/>
      <c r="M26" s="11"/>
      <c r="N26" s="11"/>
      <c r="O26" s="12"/>
      <c r="P26" s="2"/>
      <c r="Q26" s="37"/>
      <c r="R26" s="2"/>
      <c r="S26" s="24"/>
      <c r="T26" s="41">
        <v>0</v>
      </c>
      <c r="U26" s="42">
        <v>22</v>
      </c>
      <c r="V26" s="88"/>
      <c r="W26" s="89"/>
      <c r="X26" s="90"/>
      <c r="Y26" s="89"/>
      <c r="Z26" s="87"/>
      <c r="AA26" s="85"/>
    </row>
    <row r="27" spans="1:27" s="4" customFormat="1" ht="26.25" customHeight="1" thickTop="1" thickBot="1">
      <c r="A27" s="85">
        <v>13</v>
      </c>
      <c r="B27" s="87">
        <v>40</v>
      </c>
      <c r="C27" s="88" t="s">
        <v>667</v>
      </c>
      <c r="D27" s="89" t="s">
        <v>0</v>
      </c>
      <c r="E27" s="90" t="s">
        <v>12</v>
      </c>
      <c r="F27" s="89" t="s">
        <v>1</v>
      </c>
      <c r="G27" s="43"/>
      <c r="H27" s="56"/>
      <c r="I27" s="27"/>
      <c r="J27" s="5"/>
      <c r="K27" s="31"/>
      <c r="L27" s="5"/>
      <c r="M27" s="11"/>
      <c r="N27" s="11"/>
      <c r="O27" s="12"/>
      <c r="P27" s="2"/>
      <c r="Q27" s="37"/>
      <c r="R27" s="2"/>
      <c r="S27" s="52"/>
      <c r="T27" s="14"/>
      <c r="U27" s="45"/>
      <c r="V27" s="88" t="s">
        <v>668</v>
      </c>
      <c r="W27" s="89" t="s">
        <v>0</v>
      </c>
      <c r="X27" s="90" t="s">
        <v>52</v>
      </c>
      <c r="Y27" s="89" t="s">
        <v>639</v>
      </c>
      <c r="Z27" s="87">
        <v>38</v>
      </c>
      <c r="AA27" s="85">
        <v>45</v>
      </c>
    </row>
    <row r="28" spans="1:27" s="4" customFormat="1" ht="26.25" customHeight="1" thickTop="1" thickBot="1">
      <c r="A28" s="85"/>
      <c r="B28" s="87"/>
      <c r="C28" s="88"/>
      <c r="D28" s="89"/>
      <c r="E28" s="90"/>
      <c r="F28" s="89"/>
      <c r="G28" s="33">
        <v>2</v>
      </c>
      <c r="H28" s="57">
        <v>35</v>
      </c>
      <c r="I28" s="59"/>
      <c r="J28" s="5"/>
      <c r="K28" s="31"/>
      <c r="L28" s="5"/>
      <c r="M28" s="11"/>
      <c r="N28" s="11"/>
      <c r="O28" s="12"/>
      <c r="P28" s="2"/>
      <c r="Q28" s="37"/>
      <c r="R28" s="2"/>
      <c r="S28" s="28"/>
      <c r="T28" s="18">
        <v>43</v>
      </c>
      <c r="U28" s="19">
        <v>0</v>
      </c>
      <c r="V28" s="88"/>
      <c r="W28" s="89"/>
      <c r="X28" s="90"/>
      <c r="Y28" s="89"/>
      <c r="Z28" s="87"/>
      <c r="AA28" s="85"/>
    </row>
    <row r="29" spans="1:27" s="4" customFormat="1" ht="26.25" customHeight="1" thickTop="1">
      <c r="A29" s="85">
        <v>14</v>
      </c>
      <c r="B29" s="87">
        <v>57</v>
      </c>
      <c r="C29" s="88" t="s">
        <v>669</v>
      </c>
      <c r="D29" s="89" t="s">
        <v>0</v>
      </c>
      <c r="E29" s="90" t="s">
        <v>85</v>
      </c>
      <c r="F29" s="89" t="s">
        <v>1</v>
      </c>
      <c r="G29" s="20">
        <v>0</v>
      </c>
      <c r="H29" s="31"/>
      <c r="I29" s="47">
        <v>2</v>
      </c>
      <c r="J29" s="1"/>
      <c r="K29" s="31"/>
      <c r="L29" s="5"/>
      <c r="M29" s="11"/>
      <c r="N29" s="81"/>
      <c r="O29" s="12"/>
      <c r="P29" s="2"/>
      <c r="Q29" s="37"/>
      <c r="R29" s="2"/>
      <c r="S29" s="32">
        <v>2</v>
      </c>
      <c r="T29" s="24"/>
      <c r="U29" s="3">
        <v>0</v>
      </c>
      <c r="V29" s="88" t="s">
        <v>670</v>
      </c>
      <c r="W29" s="89" t="s">
        <v>0</v>
      </c>
      <c r="X29" s="90" t="s">
        <v>273</v>
      </c>
      <c r="Y29" s="89" t="s">
        <v>1</v>
      </c>
      <c r="Z29" s="87">
        <v>59</v>
      </c>
      <c r="AA29" s="85">
        <v>46</v>
      </c>
    </row>
    <row r="30" spans="1:27" s="4" customFormat="1" ht="26.25" customHeight="1" thickBot="1">
      <c r="A30" s="85"/>
      <c r="B30" s="87"/>
      <c r="C30" s="88"/>
      <c r="D30" s="89"/>
      <c r="E30" s="90"/>
      <c r="F30" s="89"/>
      <c r="G30" s="38">
        <v>7</v>
      </c>
      <c r="H30" s="59"/>
      <c r="I30" s="5"/>
      <c r="J30" s="1"/>
      <c r="K30" s="31"/>
      <c r="L30" s="5"/>
      <c r="M30" s="11"/>
      <c r="N30" s="81"/>
      <c r="O30" s="12"/>
      <c r="P30" s="2"/>
      <c r="Q30" s="37"/>
      <c r="R30" s="2"/>
      <c r="S30" s="49"/>
      <c r="T30" s="28"/>
      <c r="U30" s="8">
        <v>23</v>
      </c>
      <c r="V30" s="88"/>
      <c r="W30" s="89"/>
      <c r="X30" s="90"/>
      <c r="Y30" s="89"/>
      <c r="Z30" s="87"/>
      <c r="AA30" s="85"/>
    </row>
    <row r="31" spans="1:27" s="4" customFormat="1" ht="26.25" customHeight="1" thickTop="1" thickBot="1">
      <c r="A31" s="86">
        <v>15</v>
      </c>
      <c r="B31" s="87">
        <v>8</v>
      </c>
      <c r="C31" s="91" t="s">
        <v>671</v>
      </c>
      <c r="D31" s="89" t="s">
        <v>0</v>
      </c>
      <c r="E31" s="92" t="s">
        <v>27</v>
      </c>
      <c r="F31" s="89" t="s">
        <v>1</v>
      </c>
      <c r="G31" s="43"/>
      <c r="H31" s="47">
        <v>2</v>
      </c>
      <c r="I31" s="1"/>
      <c r="J31" s="1"/>
      <c r="K31" s="31"/>
      <c r="L31" s="5"/>
      <c r="M31" s="11"/>
      <c r="N31" s="81"/>
      <c r="O31" s="12"/>
      <c r="P31" s="2"/>
      <c r="Q31" s="37"/>
      <c r="R31" s="2"/>
      <c r="S31" s="2"/>
      <c r="T31" s="32">
        <v>2</v>
      </c>
      <c r="U31" s="15"/>
      <c r="V31" s="91" t="s">
        <v>672</v>
      </c>
      <c r="W31" s="89" t="s">
        <v>0</v>
      </c>
      <c r="X31" s="92" t="s">
        <v>428</v>
      </c>
      <c r="Y31" s="89" t="s">
        <v>1</v>
      </c>
      <c r="Z31" s="87">
        <v>6</v>
      </c>
      <c r="AA31" s="86">
        <v>47</v>
      </c>
    </row>
    <row r="32" spans="1:27" s="4" customFormat="1" ht="26.25" customHeight="1" thickTop="1" thickBot="1">
      <c r="A32" s="86"/>
      <c r="B32" s="87"/>
      <c r="C32" s="91"/>
      <c r="D32" s="89"/>
      <c r="E32" s="92"/>
      <c r="F32" s="89"/>
      <c r="G32" s="33">
        <v>2</v>
      </c>
      <c r="H32" s="1"/>
      <c r="I32" s="1"/>
      <c r="J32" s="1"/>
      <c r="K32" s="16">
        <v>60</v>
      </c>
      <c r="L32" s="68"/>
      <c r="M32" s="69">
        <v>2</v>
      </c>
      <c r="N32" s="81"/>
      <c r="O32" s="70">
        <v>0</v>
      </c>
      <c r="P32" s="74"/>
      <c r="Q32" s="18">
        <v>61</v>
      </c>
      <c r="R32" s="2"/>
      <c r="S32" s="2"/>
      <c r="T32" s="2"/>
      <c r="U32" s="19">
        <v>2</v>
      </c>
      <c r="V32" s="91"/>
      <c r="W32" s="89"/>
      <c r="X32" s="92"/>
      <c r="Y32" s="89"/>
      <c r="Z32" s="87"/>
      <c r="AA32" s="86"/>
    </row>
    <row r="33" spans="1:27" s="4" customFormat="1" ht="26.25" customHeight="1" thickTop="1" thickBot="1">
      <c r="A33" s="85">
        <v>16</v>
      </c>
      <c r="B33" s="87">
        <v>5</v>
      </c>
      <c r="C33" s="88" t="s">
        <v>673</v>
      </c>
      <c r="D33" s="89" t="s">
        <v>0</v>
      </c>
      <c r="E33" s="90" t="s">
        <v>183</v>
      </c>
      <c r="F33" s="89" t="s">
        <v>1</v>
      </c>
      <c r="G33" s="20">
        <v>2</v>
      </c>
      <c r="H33" s="1"/>
      <c r="I33" s="1"/>
      <c r="J33" s="1"/>
      <c r="K33" s="21"/>
      <c r="L33" s="54"/>
      <c r="M33" s="11"/>
      <c r="N33" s="82">
        <v>62</v>
      </c>
      <c r="O33" s="11"/>
      <c r="P33" s="55"/>
      <c r="Q33" s="24"/>
      <c r="R33" s="2"/>
      <c r="S33" s="2"/>
      <c r="T33" s="2"/>
      <c r="U33" s="3">
        <v>0</v>
      </c>
      <c r="V33" s="88" t="s">
        <v>674</v>
      </c>
      <c r="W33" s="89" t="s">
        <v>0</v>
      </c>
      <c r="X33" s="90" t="s">
        <v>287</v>
      </c>
      <c r="Y33" s="89" t="s">
        <v>639</v>
      </c>
      <c r="Z33" s="87">
        <v>7</v>
      </c>
      <c r="AA33" s="85">
        <v>48</v>
      </c>
    </row>
    <row r="34" spans="1:27" s="4" customFormat="1" ht="26.25" customHeight="1" thickTop="1" thickBot="1">
      <c r="A34" s="85"/>
      <c r="B34" s="87"/>
      <c r="C34" s="88"/>
      <c r="D34" s="89"/>
      <c r="E34" s="90"/>
      <c r="F34" s="89"/>
      <c r="G34" s="25">
        <v>8</v>
      </c>
      <c r="H34" s="17">
        <v>2</v>
      </c>
      <c r="I34" s="1"/>
      <c r="J34" s="1"/>
      <c r="K34" s="21"/>
      <c r="L34" s="36"/>
      <c r="M34" s="53"/>
      <c r="N34" s="53"/>
      <c r="O34" s="55"/>
      <c r="P34" s="49"/>
      <c r="Q34" s="24"/>
      <c r="R34" s="2"/>
      <c r="S34" s="2"/>
      <c r="T34" s="7">
        <v>1</v>
      </c>
      <c r="U34" s="8">
        <v>24</v>
      </c>
      <c r="V34" s="88"/>
      <c r="W34" s="89"/>
      <c r="X34" s="90"/>
      <c r="Y34" s="89"/>
      <c r="Z34" s="87"/>
      <c r="AA34" s="85"/>
    </row>
    <row r="35" spans="1:27" s="4" customFormat="1" ht="26.25" customHeight="1" thickTop="1" thickBot="1">
      <c r="A35" s="86">
        <v>17</v>
      </c>
      <c r="B35" s="87">
        <v>60</v>
      </c>
      <c r="C35" s="91" t="s">
        <v>675</v>
      </c>
      <c r="D35" s="89" t="s">
        <v>0</v>
      </c>
      <c r="E35" s="92" t="s">
        <v>269</v>
      </c>
      <c r="F35" s="89" t="s">
        <v>1</v>
      </c>
      <c r="G35" s="29"/>
      <c r="H35" s="22"/>
      <c r="I35" s="5"/>
      <c r="J35" s="1"/>
      <c r="K35" s="21"/>
      <c r="L35" s="36"/>
      <c r="M35" s="53"/>
      <c r="N35" s="53"/>
      <c r="O35" s="55"/>
      <c r="P35" s="49"/>
      <c r="Q35" s="24"/>
      <c r="R35" s="2"/>
      <c r="S35" s="13"/>
      <c r="T35" s="14"/>
      <c r="U35" s="15"/>
      <c r="V35" s="91" t="s">
        <v>676</v>
      </c>
      <c r="W35" s="89" t="s">
        <v>0</v>
      </c>
      <c r="X35" s="92" t="s">
        <v>259</v>
      </c>
      <c r="Y35" s="89" t="s">
        <v>639</v>
      </c>
      <c r="Z35" s="87">
        <v>58</v>
      </c>
      <c r="AA35" s="86">
        <v>49</v>
      </c>
    </row>
    <row r="36" spans="1:27" s="4" customFormat="1" ht="26.25" customHeight="1" thickTop="1" thickBot="1">
      <c r="A36" s="86"/>
      <c r="B36" s="87"/>
      <c r="C36" s="91"/>
      <c r="D36" s="89"/>
      <c r="E36" s="92"/>
      <c r="F36" s="89"/>
      <c r="G36" s="33">
        <v>0</v>
      </c>
      <c r="H36" s="16">
        <v>36</v>
      </c>
      <c r="I36" s="17">
        <v>0</v>
      </c>
      <c r="J36" s="1"/>
      <c r="K36" s="21"/>
      <c r="L36" s="36"/>
      <c r="M36" s="53"/>
      <c r="N36" s="53"/>
      <c r="O36" s="55"/>
      <c r="P36" s="49"/>
      <c r="Q36" s="24"/>
      <c r="R36" s="2"/>
      <c r="S36" s="7">
        <v>0</v>
      </c>
      <c r="T36" s="18">
        <v>44</v>
      </c>
      <c r="U36" s="19">
        <v>2</v>
      </c>
      <c r="V36" s="91"/>
      <c r="W36" s="89"/>
      <c r="X36" s="92"/>
      <c r="Y36" s="89"/>
      <c r="Z36" s="87"/>
      <c r="AA36" s="86"/>
    </row>
    <row r="37" spans="1:27" s="4" customFormat="1" ht="26.25" customHeight="1" thickTop="1">
      <c r="A37" s="85">
        <v>18</v>
      </c>
      <c r="B37" s="87">
        <v>37</v>
      </c>
      <c r="C37" s="88" t="s">
        <v>677</v>
      </c>
      <c r="D37" s="89" t="s">
        <v>0</v>
      </c>
      <c r="E37" s="90" t="s">
        <v>149</v>
      </c>
      <c r="F37" s="89" t="s">
        <v>1</v>
      </c>
      <c r="G37" s="20">
        <v>0</v>
      </c>
      <c r="H37" s="21"/>
      <c r="I37" s="35"/>
      <c r="J37" s="36"/>
      <c r="K37" s="21"/>
      <c r="L37" s="36"/>
      <c r="M37" s="53"/>
      <c r="N37" s="53"/>
      <c r="O37" s="55"/>
      <c r="P37" s="49"/>
      <c r="Q37" s="24"/>
      <c r="R37" s="2"/>
      <c r="S37" s="14"/>
      <c r="T37" s="24"/>
      <c r="U37" s="3">
        <v>1</v>
      </c>
      <c r="V37" s="88" t="s">
        <v>678</v>
      </c>
      <c r="W37" s="89" t="s">
        <v>640</v>
      </c>
      <c r="X37" s="90" t="s">
        <v>279</v>
      </c>
      <c r="Y37" s="89" t="s">
        <v>1</v>
      </c>
      <c r="Z37" s="87">
        <v>39</v>
      </c>
      <c r="AA37" s="85">
        <v>50</v>
      </c>
    </row>
    <row r="38" spans="1:27" s="4" customFormat="1" ht="26.25" customHeight="1" thickBot="1">
      <c r="A38" s="85"/>
      <c r="B38" s="87"/>
      <c r="C38" s="88"/>
      <c r="D38" s="89"/>
      <c r="E38" s="90"/>
      <c r="F38" s="89"/>
      <c r="G38" s="38">
        <v>9</v>
      </c>
      <c r="H38" s="48"/>
      <c r="I38" s="40"/>
      <c r="J38" s="36"/>
      <c r="K38" s="21"/>
      <c r="L38" s="36"/>
      <c r="M38" s="53"/>
      <c r="N38" s="53"/>
      <c r="O38" s="55"/>
      <c r="P38" s="49"/>
      <c r="Q38" s="24"/>
      <c r="R38" s="2"/>
      <c r="S38" s="37"/>
      <c r="T38" s="28"/>
      <c r="U38" s="8">
        <v>25</v>
      </c>
      <c r="V38" s="88"/>
      <c r="W38" s="89"/>
      <c r="X38" s="90"/>
      <c r="Y38" s="89"/>
      <c r="Z38" s="87"/>
      <c r="AA38" s="85"/>
    </row>
    <row r="39" spans="1:27" s="4" customFormat="1" ht="26.25" customHeight="1" thickTop="1" thickBot="1">
      <c r="A39" s="85">
        <v>19</v>
      </c>
      <c r="B39" s="87">
        <v>28</v>
      </c>
      <c r="C39" s="88" t="s">
        <v>679</v>
      </c>
      <c r="D39" s="89" t="s">
        <v>0</v>
      </c>
      <c r="E39" s="90" t="s">
        <v>111</v>
      </c>
      <c r="F39" s="89" t="s">
        <v>1</v>
      </c>
      <c r="G39" s="43"/>
      <c r="H39" s="47">
        <v>0</v>
      </c>
      <c r="I39" s="21"/>
      <c r="J39" s="36"/>
      <c r="K39" s="21"/>
      <c r="L39" s="36"/>
      <c r="M39" s="53"/>
      <c r="N39" s="53"/>
      <c r="O39" s="55"/>
      <c r="P39" s="49"/>
      <c r="Q39" s="24"/>
      <c r="R39" s="2"/>
      <c r="S39" s="37"/>
      <c r="T39" s="32">
        <v>2</v>
      </c>
      <c r="U39" s="15"/>
      <c r="V39" s="88" t="s">
        <v>680</v>
      </c>
      <c r="W39" s="89" t="s">
        <v>0</v>
      </c>
      <c r="X39" s="90" t="s">
        <v>277</v>
      </c>
      <c r="Y39" s="89" t="s">
        <v>1</v>
      </c>
      <c r="Z39" s="87">
        <v>26</v>
      </c>
      <c r="AA39" s="85">
        <v>51</v>
      </c>
    </row>
    <row r="40" spans="1:27" s="4" customFormat="1" ht="26.25" customHeight="1" thickTop="1" thickBot="1">
      <c r="A40" s="85"/>
      <c r="B40" s="87"/>
      <c r="C40" s="88"/>
      <c r="D40" s="89"/>
      <c r="E40" s="90"/>
      <c r="F40" s="89"/>
      <c r="G40" s="33">
        <v>2</v>
      </c>
      <c r="H40" s="1"/>
      <c r="I40" s="57">
        <v>50</v>
      </c>
      <c r="J40" s="39">
        <v>2</v>
      </c>
      <c r="K40" s="21"/>
      <c r="L40" s="36"/>
      <c r="M40" s="53"/>
      <c r="N40" s="53"/>
      <c r="O40" s="55"/>
      <c r="P40" s="49"/>
      <c r="Q40" s="24"/>
      <c r="R40" s="7">
        <v>2</v>
      </c>
      <c r="S40" s="18">
        <v>54</v>
      </c>
      <c r="T40" s="2"/>
      <c r="U40" s="19">
        <v>2</v>
      </c>
      <c r="V40" s="88"/>
      <c r="W40" s="89"/>
      <c r="X40" s="90"/>
      <c r="Y40" s="89"/>
      <c r="Z40" s="87"/>
      <c r="AA40" s="85"/>
    </row>
    <row r="41" spans="1:27" s="4" customFormat="1" ht="26.25" customHeight="1" thickTop="1" thickBot="1">
      <c r="A41" s="85">
        <v>20</v>
      </c>
      <c r="B41" s="87">
        <v>21</v>
      </c>
      <c r="C41" s="88" t="s">
        <v>681</v>
      </c>
      <c r="D41" s="89" t="s">
        <v>0</v>
      </c>
      <c r="E41" s="90" t="s">
        <v>46</v>
      </c>
      <c r="F41" s="89" t="s">
        <v>1</v>
      </c>
      <c r="G41" s="20">
        <v>2</v>
      </c>
      <c r="H41" s="1"/>
      <c r="I41" s="31"/>
      <c r="J41" s="10"/>
      <c r="K41" s="21"/>
      <c r="L41" s="36"/>
      <c r="M41" s="53"/>
      <c r="N41" s="53"/>
      <c r="O41" s="55"/>
      <c r="P41" s="49"/>
      <c r="Q41" s="24"/>
      <c r="R41" s="23"/>
      <c r="S41" s="24"/>
      <c r="T41" s="2"/>
      <c r="U41" s="3">
        <v>2</v>
      </c>
      <c r="V41" s="88" t="s">
        <v>682</v>
      </c>
      <c r="W41" s="89" t="s">
        <v>0</v>
      </c>
      <c r="X41" s="90" t="s">
        <v>14</v>
      </c>
      <c r="Y41" s="89" t="s">
        <v>1</v>
      </c>
      <c r="Z41" s="87">
        <v>23</v>
      </c>
      <c r="AA41" s="85">
        <v>52</v>
      </c>
    </row>
    <row r="42" spans="1:27" s="4" customFormat="1" ht="26.25" customHeight="1" thickTop="1" thickBot="1">
      <c r="A42" s="85"/>
      <c r="B42" s="87"/>
      <c r="C42" s="88"/>
      <c r="D42" s="89"/>
      <c r="E42" s="90"/>
      <c r="F42" s="89"/>
      <c r="G42" s="25">
        <v>10</v>
      </c>
      <c r="H42" s="17">
        <v>2</v>
      </c>
      <c r="I42" s="31"/>
      <c r="J42" s="31"/>
      <c r="K42" s="21"/>
      <c r="L42" s="36"/>
      <c r="M42" s="53"/>
      <c r="N42" s="53"/>
      <c r="O42" s="55"/>
      <c r="P42" s="49"/>
      <c r="Q42" s="24"/>
      <c r="R42" s="24"/>
      <c r="S42" s="24"/>
      <c r="T42" s="41">
        <v>0</v>
      </c>
      <c r="U42" s="42">
        <v>26</v>
      </c>
      <c r="V42" s="88"/>
      <c r="W42" s="89"/>
      <c r="X42" s="90"/>
      <c r="Y42" s="89"/>
      <c r="Z42" s="87"/>
      <c r="AA42" s="85"/>
    </row>
    <row r="43" spans="1:27" s="4" customFormat="1" ht="26.25" customHeight="1" thickTop="1">
      <c r="A43" s="86">
        <v>21</v>
      </c>
      <c r="B43" s="87">
        <v>44</v>
      </c>
      <c r="C43" s="91" t="s">
        <v>683</v>
      </c>
      <c r="D43" s="89" t="s">
        <v>0</v>
      </c>
      <c r="E43" s="92" t="s">
        <v>257</v>
      </c>
      <c r="F43" s="89" t="s">
        <v>1</v>
      </c>
      <c r="G43" s="29"/>
      <c r="H43" s="22"/>
      <c r="I43" s="31"/>
      <c r="J43" s="31"/>
      <c r="K43" s="21"/>
      <c r="L43" s="36"/>
      <c r="M43" s="53"/>
      <c r="N43" s="53"/>
      <c r="O43" s="55"/>
      <c r="P43" s="49"/>
      <c r="Q43" s="24"/>
      <c r="R43" s="24"/>
      <c r="S43" s="52"/>
      <c r="T43" s="14"/>
      <c r="U43" s="45"/>
      <c r="V43" s="91" t="s">
        <v>684</v>
      </c>
      <c r="W43" s="89" t="s">
        <v>0</v>
      </c>
      <c r="X43" s="92" t="s">
        <v>16</v>
      </c>
      <c r="Y43" s="89" t="s">
        <v>1</v>
      </c>
      <c r="Z43" s="87">
        <v>42</v>
      </c>
      <c r="AA43" s="86">
        <v>53</v>
      </c>
    </row>
    <row r="44" spans="1:27" s="4" customFormat="1" ht="26.25" customHeight="1" thickBot="1">
      <c r="A44" s="86"/>
      <c r="B44" s="87"/>
      <c r="C44" s="91"/>
      <c r="D44" s="89"/>
      <c r="E44" s="92"/>
      <c r="F44" s="89"/>
      <c r="G44" s="33">
        <v>0</v>
      </c>
      <c r="H44" s="16">
        <v>37</v>
      </c>
      <c r="I44" s="58"/>
      <c r="J44" s="31"/>
      <c r="K44" s="21"/>
      <c r="L44" s="36"/>
      <c r="M44" s="53"/>
      <c r="N44" s="53"/>
      <c r="O44" s="55"/>
      <c r="P44" s="49"/>
      <c r="Q44" s="24"/>
      <c r="R44" s="24"/>
      <c r="S44" s="28"/>
      <c r="T44" s="18">
        <v>45</v>
      </c>
      <c r="U44" s="19">
        <v>0</v>
      </c>
      <c r="V44" s="91"/>
      <c r="W44" s="89"/>
      <c r="X44" s="92"/>
      <c r="Y44" s="89"/>
      <c r="Z44" s="87"/>
      <c r="AA44" s="86"/>
    </row>
    <row r="45" spans="1:27" s="4" customFormat="1" ht="26.25" customHeight="1" thickTop="1">
      <c r="A45" s="85">
        <v>22</v>
      </c>
      <c r="B45" s="87">
        <v>53</v>
      </c>
      <c r="C45" s="88" t="s">
        <v>685</v>
      </c>
      <c r="D45" s="89" t="s">
        <v>0</v>
      </c>
      <c r="E45" s="90" t="s">
        <v>320</v>
      </c>
      <c r="F45" s="89" t="s">
        <v>1</v>
      </c>
      <c r="G45" s="20">
        <v>0</v>
      </c>
      <c r="H45" s="21"/>
      <c r="I45" s="30">
        <v>2</v>
      </c>
      <c r="J45" s="31"/>
      <c r="K45" s="21"/>
      <c r="L45" s="36"/>
      <c r="M45" s="53"/>
      <c r="N45" s="53"/>
      <c r="O45" s="55"/>
      <c r="P45" s="49"/>
      <c r="Q45" s="24"/>
      <c r="R45" s="24"/>
      <c r="S45" s="32">
        <v>2</v>
      </c>
      <c r="T45" s="24"/>
      <c r="U45" s="3">
        <v>0</v>
      </c>
      <c r="V45" s="88" t="s">
        <v>686</v>
      </c>
      <c r="W45" s="89" t="s">
        <v>0</v>
      </c>
      <c r="X45" s="90" t="s">
        <v>31</v>
      </c>
      <c r="Y45" s="89" t="s">
        <v>1</v>
      </c>
      <c r="Z45" s="87">
        <v>55</v>
      </c>
      <c r="AA45" s="85">
        <v>54</v>
      </c>
    </row>
    <row r="46" spans="1:27" s="4" customFormat="1" ht="26.25" customHeight="1" thickBot="1">
      <c r="A46" s="85"/>
      <c r="B46" s="87"/>
      <c r="C46" s="88"/>
      <c r="D46" s="89"/>
      <c r="E46" s="90"/>
      <c r="F46" s="89"/>
      <c r="G46" s="38">
        <v>11</v>
      </c>
      <c r="H46" s="48"/>
      <c r="I46" s="36"/>
      <c r="J46" s="31"/>
      <c r="K46" s="21"/>
      <c r="L46" s="36"/>
      <c r="M46" s="53"/>
      <c r="N46" s="53"/>
      <c r="O46" s="55"/>
      <c r="P46" s="49"/>
      <c r="Q46" s="24"/>
      <c r="R46" s="24"/>
      <c r="S46" s="49"/>
      <c r="T46" s="28"/>
      <c r="U46" s="8">
        <v>27</v>
      </c>
      <c r="V46" s="88"/>
      <c r="W46" s="89"/>
      <c r="X46" s="90"/>
      <c r="Y46" s="89"/>
      <c r="Z46" s="87"/>
      <c r="AA46" s="85"/>
    </row>
    <row r="47" spans="1:27" s="4" customFormat="1" ht="26.25" customHeight="1" thickTop="1" thickBot="1">
      <c r="A47" s="86">
        <v>23</v>
      </c>
      <c r="B47" s="87">
        <v>12</v>
      </c>
      <c r="C47" s="91" t="s">
        <v>687</v>
      </c>
      <c r="D47" s="89" t="s">
        <v>0</v>
      </c>
      <c r="E47" s="92" t="s">
        <v>273</v>
      </c>
      <c r="F47" s="89" t="s">
        <v>1</v>
      </c>
      <c r="G47" s="43"/>
      <c r="H47" s="47">
        <v>0</v>
      </c>
      <c r="I47" s="1"/>
      <c r="J47" s="31"/>
      <c r="K47" s="21"/>
      <c r="L47" s="36"/>
      <c r="M47" s="53"/>
      <c r="N47" s="53"/>
      <c r="O47" s="55"/>
      <c r="P47" s="49"/>
      <c r="Q47" s="24"/>
      <c r="R47" s="24"/>
      <c r="S47" s="2"/>
      <c r="T47" s="32">
        <v>2</v>
      </c>
      <c r="U47" s="15"/>
      <c r="V47" s="91" t="s">
        <v>688</v>
      </c>
      <c r="W47" s="89" t="s">
        <v>0</v>
      </c>
      <c r="X47" s="92" t="s">
        <v>23</v>
      </c>
      <c r="Y47" s="89" t="s">
        <v>1</v>
      </c>
      <c r="Z47" s="87">
        <v>10</v>
      </c>
      <c r="AA47" s="86">
        <v>55</v>
      </c>
    </row>
    <row r="48" spans="1:27" s="4" customFormat="1" ht="26.25" customHeight="1" thickTop="1" thickBot="1">
      <c r="A48" s="86"/>
      <c r="B48" s="87"/>
      <c r="C48" s="91"/>
      <c r="D48" s="89"/>
      <c r="E48" s="92"/>
      <c r="F48" s="89"/>
      <c r="G48" s="33">
        <v>2</v>
      </c>
      <c r="H48" s="1"/>
      <c r="I48" s="1"/>
      <c r="J48" s="16">
        <v>57</v>
      </c>
      <c r="K48" s="26"/>
      <c r="L48" s="36"/>
      <c r="M48" s="53"/>
      <c r="N48" s="53"/>
      <c r="O48" s="55"/>
      <c r="P48" s="49"/>
      <c r="Q48" s="50"/>
      <c r="R48" s="34">
        <v>59</v>
      </c>
      <c r="S48" s="2"/>
      <c r="T48" s="2"/>
      <c r="U48" s="19">
        <v>2</v>
      </c>
      <c r="V48" s="91"/>
      <c r="W48" s="89"/>
      <c r="X48" s="92"/>
      <c r="Y48" s="89"/>
      <c r="Z48" s="87"/>
      <c r="AA48" s="86"/>
    </row>
    <row r="49" spans="1:27" s="4" customFormat="1" ht="26.25" customHeight="1" thickTop="1" thickBot="1">
      <c r="A49" s="85">
        <v>24</v>
      </c>
      <c r="B49" s="87">
        <v>13</v>
      </c>
      <c r="C49" s="88" t="s">
        <v>689</v>
      </c>
      <c r="D49" s="89" t="s">
        <v>0</v>
      </c>
      <c r="E49" s="90" t="s">
        <v>97</v>
      </c>
      <c r="F49" s="89" t="s">
        <v>1</v>
      </c>
      <c r="G49" s="20">
        <v>2</v>
      </c>
      <c r="H49" s="1"/>
      <c r="I49" s="1"/>
      <c r="J49" s="21"/>
      <c r="K49" s="30">
        <v>0</v>
      </c>
      <c r="L49" s="1"/>
      <c r="M49" s="53"/>
      <c r="N49" s="53"/>
      <c r="O49" s="55"/>
      <c r="P49" s="49"/>
      <c r="Q49" s="19">
        <v>2</v>
      </c>
      <c r="R49" s="37"/>
      <c r="S49" s="2"/>
      <c r="T49" s="2"/>
      <c r="U49" s="3">
        <v>2</v>
      </c>
      <c r="V49" s="88" t="s">
        <v>690</v>
      </c>
      <c r="W49" s="89" t="s">
        <v>0</v>
      </c>
      <c r="X49" s="90" t="s">
        <v>263</v>
      </c>
      <c r="Y49" s="89" t="s">
        <v>1</v>
      </c>
      <c r="Z49" s="87">
        <v>15</v>
      </c>
      <c r="AA49" s="85">
        <v>56</v>
      </c>
    </row>
    <row r="50" spans="1:27" s="4" customFormat="1" ht="26.25" customHeight="1" thickTop="1" thickBot="1">
      <c r="A50" s="85"/>
      <c r="B50" s="87"/>
      <c r="C50" s="88"/>
      <c r="D50" s="89"/>
      <c r="E50" s="90"/>
      <c r="F50" s="89"/>
      <c r="G50" s="25">
        <v>12</v>
      </c>
      <c r="H50" s="17">
        <v>2</v>
      </c>
      <c r="I50" s="1"/>
      <c r="J50" s="21"/>
      <c r="K50" s="36"/>
      <c r="L50" s="1"/>
      <c r="M50" s="53"/>
      <c r="N50" s="53"/>
      <c r="O50" s="55"/>
      <c r="P50" s="49"/>
      <c r="Q50" s="2"/>
      <c r="R50" s="37"/>
      <c r="S50" s="2"/>
      <c r="T50" s="41">
        <v>2</v>
      </c>
      <c r="U50" s="42">
        <v>28</v>
      </c>
      <c r="V50" s="88"/>
      <c r="W50" s="89"/>
      <c r="X50" s="90"/>
      <c r="Y50" s="89"/>
      <c r="Z50" s="87"/>
      <c r="AA50" s="85"/>
    </row>
    <row r="51" spans="1:27" s="4" customFormat="1" ht="26.25" customHeight="1" thickTop="1">
      <c r="A51" s="86">
        <v>25</v>
      </c>
      <c r="B51" s="87">
        <v>52</v>
      </c>
      <c r="C51" s="91" t="s">
        <v>691</v>
      </c>
      <c r="D51" s="89" t="s">
        <v>0</v>
      </c>
      <c r="E51" s="92" t="s">
        <v>271</v>
      </c>
      <c r="F51" s="89" t="s">
        <v>1</v>
      </c>
      <c r="G51" s="29"/>
      <c r="H51" s="22"/>
      <c r="I51" s="5"/>
      <c r="J51" s="21"/>
      <c r="K51" s="36"/>
      <c r="L51" s="1"/>
      <c r="M51" s="53"/>
      <c r="N51" s="53"/>
      <c r="O51" s="55"/>
      <c r="P51" s="49"/>
      <c r="Q51" s="2"/>
      <c r="R51" s="37"/>
      <c r="S51" s="49"/>
      <c r="T51" s="23"/>
      <c r="U51" s="45"/>
      <c r="V51" s="91" t="s">
        <v>692</v>
      </c>
      <c r="W51" s="89" t="s">
        <v>0</v>
      </c>
      <c r="X51" s="92" t="s">
        <v>113</v>
      </c>
      <c r="Y51" s="89" t="s">
        <v>1</v>
      </c>
      <c r="Z51" s="87">
        <v>50</v>
      </c>
      <c r="AA51" s="86">
        <v>57</v>
      </c>
    </row>
    <row r="52" spans="1:27" s="4" customFormat="1" ht="26.25" customHeight="1" thickBot="1">
      <c r="A52" s="86"/>
      <c r="B52" s="87"/>
      <c r="C52" s="91"/>
      <c r="D52" s="89"/>
      <c r="E52" s="92"/>
      <c r="F52" s="89"/>
      <c r="G52" s="33">
        <v>0</v>
      </c>
      <c r="H52" s="16">
        <v>38</v>
      </c>
      <c r="I52" s="17">
        <v>2</v>
      </c>
      <c r="J52" s="21"/>
      <c r="K52" s="36"/>
      <c r="L52" s="1"/>
      <c r="M52" s="53"/>
      <c r="N52" s="53"/>
      <c r="O52" s="55"/>
      <c r="P52" s="49"/>
      <c r="Q52" s="2"/>
      <c r="R52" s="37"/>
      <c r="S52" s="41">
        <v>0</v>
      </c>
      <c r="T52" s="34">
        <v>46</v>
      </c>
      <c r="U52" s="19">
        <v>0</v>
      </c>
      <c r="V52" s="91"/>
      <c r="W52" s="89"/>
      <c r="X52" s="92"/>
      <c r="Y52" s="89"/>
      <c r="Z52" s="87"/>
      <c r="AA52" s="86"/>
    </row>
    <row r="53" spans="1:27" s="4" customFormat="1" ht="26.25" customHeight="1" thickTop="1" thickBot="1">
      <c r="A53" s="85">
        <v>26</v>
      </c>
      <c r="B53" s="87">
        <v>45</v>
      </c>
      <c r="C53" s="88" t="s">
        <v>693</v>
      </c>
      <c r="D53" s="89" t="s">
        <v>0</v>
      </c>
      <c r="E53" s="90" t="s">
        <v>61</v>
      </c>
      <c r="F53" s="89" t="s">
        <v>1</v>
      </c>
      <c r="G53" s="20">
        <v>2</v>
      </c>
      <c r="H53" s="21"/>
      <c r="I53" s="22"/>
      <c r="J53" s="21"/>
      <c r="K53" s="36"/>
      <c r="L53" s="1"/>
      <c r="M53" s="53"/>
      <c r="N53" s="53"/>
      <c r="O53" s="55"/>
      <c r="P53" s="49"/>
      <c r="Q53" s="2"/>
      <c r="R53" s="37"/>
      <c r="S53" s="51"/>
      <c r="T53" s="37"/>
      <c r="U53" s="3">
        <v>0</v>
      </c>
      <c r="V53" s="88" t="s">
        <v>694</v>
      </c>
      <c r="W53" s="89" t="s">
        <v>0</v>
      </c>
      <c r="X53" s="90" t="s">
        <v>54</v>
      </c>
      <c r="Y53" s="89" t="s">
        <v>1</v>
      </c>
      <c r="Z53" s="87">
        <v>47</v>
      </c>
      <c r="AA53" s="85">
        <v>58</v>
      </c>
    </row>
    <row r="54" spans="1:27" s="4" customFormat="1" ht="26.25" customHeight="1" thickTop="1" thickBot="1">
      <c r="A54" s="85"/>
      <c r="B54" s="87"/>
      <c r="C54" s="88"/>
      <c r="D54" s="89"/>
      <c r="E54" s="90"/>
      <c r="F54" s="89"/>
      <c r="G54" s="25">
        <v>13</v>
      </c>
      <c r="H54" s="26"/>
      <c r="I54" s="27"/>
      <c r="J54" s="21"/>
      <c r="K54" s="36"/>
      <c r="L54" s="1"/>
      <c r="M54" s="53"/>
      <c r="N54" s="53"/>
      <c r="O54" s="55"/>
      <c r="P54" s="49"/>
      <c r="Q54" s="2"/>
      <c r="R54" s="37"/>
      <c r="S54" s="44"/>
      <c r="T54" s="46"/>
      <c r="U54" s="8">
        <v>29</v>
      </c>
      <c r="V54" s="88"/>
      <c r="W54" s="89"/>
      <c r="X54" s="90"/>
      <c r="Y54" s="89"/>
      <c r="Z54" s="87"/>
      <c r="AA54" s="85"/>
    </row>
    <row r="55" spans="1:27" s="4" customFormat="1" ht="26.25" customHeight="1" thickTop="1" thickBot="1">
      <c r="A55" s="86">
        <v>27</v>
      </c>
      <c r="B55" s="87">
        <v>20</v>
      </c>
      <c r="C55" s="91" t="s">
        <v>695</v>
      </c>
      <c r="D55" s="89" t="s">
        <v>0</v>
      </c>
      <c r="E55" s="92" t="s">
        <v>74</v>
      </c>
      <c r="F55" s="89" t="s">
        <v>1</v>
      </c>
      <c r="G55" s="29"/>
      <c r="H55" s="30">
        <v>0</v>
      </c>
      <c r="I55" s="31"/>
      <c r="J55" s="21"/>
      <c r="K55" s="36"/>
      <c r="L55" s="1"/>
      <c r="M55" s="53"/>
      <c r="N55" s="53"/>
      <c r="O55" s="55"/>
      <c r="P55" s="49"/>
      <c r="Q55" s="2"/>
      <c r="R55" s="37"/>
      <c r="S55" s="37"/>
      <c r="T55" s="32">
        <v>0</v>
      </c>
      <c r="U55" s="15"/>
      <c r="V55" s="91" t="s">
        <v>696</v>
      </c>
      <c r="W55" s="89" t="s">
        <v>0</v>
      </c>
      <c r="X55" s="92" t="s">
        <v>265</v>
      </c>
      <c r="Y55" s="89" t="s">
        <v>1</v>
      </c>
      <c r="Z55" s="87">
        <v>18</v>
      </c>
      <c r="AA55" s="86">
        <v>59</v>
      </c>
    </row>
    <row r="56" spans="1:27" s="4" customFormat="1" ht="26.25" customHeight="1" thickTop="1" thickBot="1">
      <c r="A56" s="86"/>
      <c r="B56" s="87"/>
      <c r="C56" s="91"/>
      <c r="D56" s="89"/>
      <c r="E56" s="92"/>
      <c r="F56" s="89"/>
      <c r="G56" s="33">
        <v>1</v>
      </c>
      <c r="H56" s="1"/>
      <c r="I56" s="16">
        <v>51</v>
      </c>
      <c r="J56" s="26"/>
      <c r="K56" s="36"/>
      <c r="L56" s="1"/>
      <c r="M56" s="53"/>
      <c r="N56" s="53"/>
      <c r="O56" s="55"/>
      <c r="P56" s="49"/>
      <c r="Q56" s="2"/>
      <c r="R56" s="46"/>
      <c r="S56" s="18">
        <v>55</v>
      </c>
      <c r="T56" s="2"/>
      <c r="U56" s="19">
        <v>2</v>
      </c>
      <c r="V56" s="91"/>
      <c r="W56" s="89"/>
      <c r="X56" s="92"/>
      <c r="Y56" s="89"/>
      <c r="Z56" s="87"/>
      <c r="AA56" s="86"/>
    </row>
    <row r="57" spans="1:27" s="4" customFormat="1" ht="26.25" customHeight="1" thickTop="1" thickBot="1">
      <c r="A57" s="85">
        <v>28</v>
      </c>
      <c r="B57" s="87">
        <v>29</v>
      </c>
      <c r="C57" s="88" t="s">
        <v>697</v>
      </c>
      <c r="D57" s="89" t="s">
        <v>0</v>
      </c>
      <c r="E57" s="90" t="s">
        <v>164</v>
      </c>
      <c r="F57" s="89" t="s">
        <v>1</v>
      </c>
      <c r="G57" s="20">
        <v>2</v>
      </c>
      <c r="H57" s="1"/>
      <c r="I57" s="21"/>
      <c r="J57" s="30">
        <v>0</v>
      </c>
      <c r="K57" s="1"/>
      <c r="L57" s="1"/>
      <c r="M57" s="53"/>
      <c r="N57" s="53"/>
      <c r="O57" s="55"/>
      <c r="P57" s="49"/>
      <c r="Q57" s="2"/>
      <c r="R57" s="19">
        <v>0</v>
      </c>
      <c r="S57" s="24"/>
      <c r="T57" s="2"/>
      <c r="U57" s="3">
        <v>0</v>
      </c>
      <c r="V57" s="88" t="s">
        <v>698</v>
      </c>
      <c r="W57" s="89" t="s">
        <v>0</v>
      </c>
      <c r="X57" s="90" t="s">
        <v>80</v>
      </c>
      <c r="Y57" s="89" t="s">
        <v>1</v>
      </c>
      <c r="Z57" s="87">
        <v>31</v>
      </c>
      <c r="AA57" s="85">
        <v>60</v>
      </c>
    </row>
    <row r="58" spans="1:27" s="4" customFormat="1" ht="26.25" customHeight="1" thickTop="1" thickBot="1">
      <c r="A58" s="85"/>
      <c r="B58" s="87"/>
      <c r="C58" s="88"/>
      <c r="D58" s="89"/>
      <c r="E58" s="90"/>
      <c r="F58" s="89"/>
      <c r="G58" s="25">
        <v>14</v>
      </c>
      <c r="H58" s="17">
        <v>2</v>
      </c>
      <c r="I58" s="21"/>
      <c r="J58" s="36"/>
      <c r="K58" s="1"/>
      <c r="L58" s="1"/>
      <c r="M58" s="53"/>
      <c r="N58" s="53"/>
      <c r="O58" s="55"/>
      <c r="P58" s="49"/>
      <c r="Q58" s="2"/>
      <c r="R58" s="2"/>
      <c r="S58" s="24"/>
      <c r="T58" s="7">
        <v>0</v>
      </c>
      <c r="U58" s="8">
        <v>30</v>
      </c>
      <c r="V58" s="88"/>
      <c r="W58" s="89"/>
      <c r="X58" s="90"/>
      <c r="Y58" s="89"/>
      <c r="Z58" s="87"/>
      <c r="AA58" s="85"/>
    </row>
    <row r="59" spans="1:27" s="4" customFormat="1" ht="26.25" customHeight="1" thickTop="1" thickBot="1">
      <c r="A59" s="85">
        <v>29</v>
      </c>
      <c r="B59" s="87">
        <v>36</v>
      </c>
      <c r="C59" s="88" t="s">
        <v>699</v>
      </c>
      <c r="D59" s="89" t="s">
        <v>0</v>
      </c>
      <c r="E59" s="90" t="s">
        <v>207</v>
      </c>
      <c r="F59" s="89" t="s">
        <v>1</v>
      </c>
      <c r="G59" s="29"/>
      <c r="H59" s="10"/>
      <c r="I59" s="21"/>
      <c r="J59" s="36"/>
      <c r="K59" s="1"/>
      <c r="L59" s="1"/>
      <c r="M59" s="53"/>
      <c r="N59" s="53"/>
      <c r="O59" s="55"/>
      <c r="P59" s="49"/>
      <c r="Q59" s="2"/>
      <c r="R59" s="2"/>
      <c r="S59" s="52"/>
      <c r="T59" s="14"/>
      <c r="U59" s="15"/>
      <c r="V59" s="88" t="s">
        <v>700</v>
      </c>
      <c r="W59" s="89" t="s">
        <v>0</v>
      </c>
      <c r="X59" s="90" t="s">
        <v>202</v>
      </c>
      <c r="Y59" s="89" t="s">
        <v>1</v>
      </c>
      <c r="Z59" s="87">
        <v>34</v>
      </c>
      <c r="AA59" s="85">
        <v>61</v>
      </c>
    </row>
    <row r="60" spans="1:27" s="4" customFormat="1" ht="26.25" customHeight="1" thickTop="1" thickBot="1">
      <c r="A60" s="85"/>
      <c r="B60" s="87"/>
      <c r="C60" s="88"/>
      <c r="D60" s="89"/>
      <c r="E60" s="90"/>
      <c r="F60" s="89"/>
      <c r="G60" s="33">
        <v>0</v>
      </c>
      <c r="H60" s="16">
        <v>39</v>
      </c>
      <c r="I60" s="26"/>
      <c r="J60" s="36"/>
      <c r="K60" s="1"/>
      <c r="L60" s="1"/>
      <c r="M60" s="53"/>
      <c r="N60" s="53"/>
      <c r="O60" s="55"/>
      <c r="P60" s="49"/>
      <c r="Q60" s="2"/>
      <c r="R60" s="2"/>
      <c r="S60" s="28"/>
      <c r="T60" s="18">
        <v>47</v>
      </c>
      <c r="U60" s="19">
        <v>2</v>
      </c>
      <c r="V60" s="88"/>
      <c r="W60" s="89"/>
      <c r="X60" s="90"/>
      <c r="Y60" s="89"/>
      <c r="Z60" s="87"/>
      <c r="AA60" s="85"/>
    </row>
    <row r="61" spans="1:27" s="4" customFormat="1" ht="26.25" customHeight="1" thickTop="1" thickBot="1">
      <c r="A61" s="85">
        <v>30</v>
      </c>
      <c r="B61" s="87">
        <v>61</v>
      </c>
      <c r="C61" s="88" t="s">
        <v>701</v>
      </c>
      <c r="D61" s="89" t="s">
        <v>0</v>
      </c>
      <c r="E61" s="90" t="s">
        <v>36</v>
      </c>
      <c r="F61" s="89" t="s">
        <v>1</v>
      </c>
      <c r="G61" s="20">
        <v>2</v>
      </c>
      <c r="H61" s="21"/>
      <c r="I61" s="30">
        <v>0</v>
      </c>
      <c r="J61" s="1"/>
      <c r="K61" s="1"/>
      <c r="L61" s="1"/>
      <c r="M61" s="53"/>
      <c r="N61" s="53"/>
      <c r="O61" s="55"/>
      <c r="P61" s="49"/>
      <c r="Q61" s="2"/>
      <c r="R61" s="2"/>
      <c r="S61" s="32">
        <v>2</v>
      </c>
      <c r="T61" s="24"/>
      <c r="U61" s="3">
        <v>0</v>
      </c>
      <c r="V61" s="88" t="s">
        <v>702</v>
      </c>
      <c r="W61" s="89" t="s">
        <v>0</v>
      </c>
      <c r="X61" s="90" t="s">
        <v>29</v>
      </c>
      <c r="Y61" s="89" t="s">
        <v>1</v>
      </c>
      <c r="Z61" s="87">
        <v>63</v>
      </c>
      <c r="AA61" s="85">
        <v>62</v>
      </c>
    </row>
    <row r="62" spans="1:27" s="4" customFormat="1" ht="26.25" customHeight="1" thickTop="1" thickBot="1">
      <c r="A62" s="85"/>
      <c r="B62" s="87"/>
      <c r="C62" s="88"/>
      <c r="D62" s="89"/>
      <c r="E62" s="90"/>
      <c r="F62" s="89"/>
      <c r="G62" s="25">
        <v>15</v>
      </c>
      <c r="H62" s="26"/>
      <c r="I62" s="36"/>
      <c r="J62" s="1"/>
      <c r="K62" s="1"/>
      <c r="L62" s="1"/>
      <c r="M62" s="53"/>
      <c r="N62" s="53"/>
      <c r="O62" s="55"/>
      <c r="P62" s="49"/>
      <c r="Q62" s="2"/>
      <c r="R62" s="2"/>
      <c r="S62" s="49"/>
      <c r="T62" s="28"/>
      <c r="U62" s="8">
        <v>31</v>
      </c>
      <c r="V62" s="88"/>
      <c r="W62" s="89"/>
      <c r="X62" s="90"/>
      <c r="Y62" s="89"/>
      <c r="Z62" s="87"/>
      <c r="AA62" s="85"/>
    </row>
    <row r="63" spans="1:27" s="4" customFormat="1" ht="26.25" customHeight="1" thickTop="1" thickBot="1">
      <c r="A63" s="86">
        <v>31</v>
      </c>
      <c r="B63" s="87">
        <v>4</v>
      </c>
      <c r="C63" s="91" t="s">
        <v>703</v>
      </c>
      <c r="D63" s="89" t="s">
        <v>0</v>
      </c>
      <c r="E63" s="92" t="s">
        <v>83</v>
      </c>
      <c r="F63" s="89" t="s">
        <v>1</v>
      </c>
      <c r="G63" s="29"/>
      <c r="H63" s="30">
        <v>0</v>
      </c>
      <c r="I63" s="1"/>
      <c r="J63" s="1"/>
      <c r="K63" s="1"/>
      <c r="L63" s="1"/>
      <c r="M63" s="53"/>
      <c r="N63" s="53"/>
      <c r="O63" s="55"/>
      <c r="P63" s="49"/>
      <c r="Q63" s="2"/>
      <c r="R63" s="2"/>
      <c r="S63" s="2"/>
      <c r="T63" s="32">
        <v>2</v>
      </c>
      <c r="U63" s="15"/>
      <c r="V63" s="91" t="s">
        <v>704</v>
      </c>
      <c r="W63" s="89" t="s">
        <v>0</v>
      </c>
      <c r="X63" s="92" t="s">
        <v>496</v>
      </c>
      <c r="Y63" s="89" t="s">
        <v>1</v>
      </c>
      <c r="Z63" s="87">
        <v>2</v>
      </c>
      <c r="AA63" s="86">
        <v>63</v>
      </c>
    </row>
    <row r="64" spans="1:27" s="4" customFormat="1" ht="26.25" customHeight="1" thickTop="1">
      <c r="A64" s="86"/>
      <c r="B64" s="87"/>
      <c r="C64" s="91"/>
      <c r="D64" s="89"/>
      <c r="E64" s="92"/>
      <c r="F64" s="89"/>
      <c r="G64" s="33">
        <v>0</v>
      </c>
      <c r="H64" s="1"/>
      <c r="I64" s="1"/>
      <c r="J64" s="1"/>
      <c r="K64" s="1"/>
      <c r="L64" s="1"/>
      <c r="M64" s="53"/>
      <c r="N64" s="53"/>
      <c r="O64" s="55"/>
      <c r="P64" s="49"/>
      <c r="Q64" s="2"/>
      <c r="R64" s="2"/>
      <c r="S64" s="2"/>
      <c r="T64" s="2"/>
      <c r="U64" s="19">
        <v>2</v>
      </c>
      <c r="V64" s="91"/>
      <c r="W64" s="89"/>
      <c r="X64" s="92"/>
      <c r="Y64" s="89"/>
      <c r="Z64" s="87"/>
      <c r="AA64" s="86"/>
    </row>
  </sheetData>
  <mergeCells count="380">
    <mergeCell ref="V63:V64"/>
    <mergeCell ref="W63:W64"/>
    <mergeCell ref="X63:X64"/>
    <mergeCell ref="Y63:Y64"/>
    <mergeCell ref="Z63:Z64"/>
    <mergeCell ref="AA63:AA64"/>
    <mergeCell ref="A63:A64"/>
    <mergeCell ref="B63:B64"/>
    <mergeCell ref="C63:C64"/>
    <mergeCell ref="D63:D64"/>
    <mergeCell ref="E63:E64"/>
    <mergeCell ref="F63:F64"/>
    <mergeCell ref="V61:V62"/>
    <mergeCell ref="W61:W62"/>
    <mergeCell ref="X61:X62"/>
    <mergeCell ref="Y61:Y62"/>
    <mergeCell ref="Z61:Z62"/>
    <mergeCell ref="AA61:AA62"/>
    <mergeCell ref="A61:A62"/>
    <mergeCell ref="B61:B62"/>
    <mergeCell ref="C61:C62"/>
    <mergeCell ref="D61:D62"/>
    <mergeCell ref="E61:E62"/>
    <mergeCell ref="F61:F62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5:V36"/>
    <mergeCell ref="W35:W36"/>
    <mergeCell ref="X35:X36"/>
    <mergeCell ref="Y35:Y36"/>
    <mergeCell ref="Z35:Z36"/>
    <mergeCell ref="AA35:AA36"/>
    <mergeCell ref="A35:A36"/>
    <mergeCell ref="B35:B36"/>
    <mergeCell ref="C35:C36"/>
    <mergeCell ref="D35:D36"/>
    <mergeCell ref="E35:E36"/>
    <mergeCell ref="F35:F36"/>
    <mergeCell ref="V33:V34"/>
    <mergeCell ref="W33:W34"/>
    <mergeCell ref="X33:X34"/>
    <mergeCell ref="Y33:Y34"/>
    <mergeCell ref="Z33:Z34"/>
    <mergeCell ref="AA33:AA34"/>
    <mergeCell ref="A33:A34"/>
    <mergeCell ref="B33:B34"/>
    <mergeCell ref="C33:C34"/>
    <mergeCell ref="D33:D34"/>
    <mergeCell ref="E33:E34"/>
    <mergeCell ref="F33:F34"/>
    <mergeCell ref="V31:V32"/>
    <mergeCell ref="W31:W32"/>
    <mergeCell ref="X31:X32"/>
    <mergeCell ref="Y31:Y32"/>
    <mergeCell ref="Z31:Z32"/>
    <mergeCell ref="AA31:AA32"/>
    <mergeCell ref="A31:A32"/>
    <mergeCell ref="B31:B32"/>
    <mergeCell ref="C31:C32"/>
    <mergeCell ref="D31:D32"/>
    <mergeCell ref="E31:E32"/>
    <mergeCell ref="F31:F32"/>
    <mergeCell ref="V29:V30"/>
    <mergeCell ref="W29:W30"/>
    <mergeCell ref="X29:X30"/>
    <mergeCell ref="Y29:Y30"/>
    <mergeCell ref="Z29:Z30"/>
    <mergeCell ref="AA29:AA30"/>
    <mergeCell ref="A29:A30"/>
    <mergeCell ref="B29:B30"/>
    <mergeCell ref="C29:C30"/>
    <mergeCell ref="D29:D30"/>
    <mergeCell ref="E29:E30"/>
    <mergeCell ref="F29:F30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V19:V20"/>
    <mergeCell ref="W19:W20"/>
    <mergeCell ref="X19:X20"/>
    <mergeCell ref="Y19:Y20"/>
    <mergeCell ref="Z19:Z20"/>
    <mergeCell ref="AA19:AA20"/>
    <mergeCell ref="A19:A20"/>
    <mergeCell ref="B19:B20"/>
    <mergeCell ref="C19:C20"/>
    <mergeCell ref="D19:D20"/>
    <mergeCell ref="E19:E20"/>
    <mergeCell ref="F19:F20"/>
    <mergeCell ref="V17:V18"/>
    <mergeCell ref="W17:W18"/>
    <mergeCell ref="X17:X18"/>
    <mergeCell ref="Y17:Y18"/>
    <mergeCell ref="Z17:Z18"/>
    <mergeCell ref="AA17:AA18"/>
    <mergeCell ref="A17:A18"/>
    <mergeCell ref="B17:B18"/>
    <mergeCell ref="C17:C18"/>
    <mergeCell ref="D17:D18"/>
    <mergeCell ref="E17:E18"/>
    <mergeCell ref="F17:F18"/>
    <mergeCell ref="V15:V16"/>
    <mergeCell ref="W15:W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F15:F16"/>
    <mergeCell ref="V13:V14"/>
    <mergeCell ref="W13:W14"/>
    <mergeCell ref="X13:X14"/>
    <mergeCell ref="Y13:Y14"/>
    <mergeCell ref="Z13:Z14"/>
    <mergeCell ref="AA13:AA14"/>
    <mergeCell ref="A13:A14"/>
    <mergeCell ref="B13:B14"/>
    <mergeCell ref="C13:C14"/>
    <mergeCell ref="D13:D14"/>
    <mergeCell ref="E13:E14"/>
    <mergeCell ref="F13:F14"/>
    <mergeCell ref="V11:V12"/>
    <mergeCell ref="W11:W12"/>
    <mergeCell ref="X11:X12"/>
    <mergeCell ref="Y11:Y12"/>
    <mergeCell ref="Z11:Z12"/>
    <mergeCell ref="AA11:AA12"/>
    <mergeCell ref="A11:A12"/>
    <mergeCell ref="B11:B12"/>
    <mergeCell ref="C11:C12"/>
    <mergeCell ref="D11:D12"/>
    <mergeCell ref="E11:E12"/>
    <mergeCell ref="F11:F12"/>
    <mergeCell ref="V9:V10"/>
    <mergeCell ref="W9:W10"/>
    <mergeCell ref="X9:X10"/>
    <mergeCell ref="Y9:Y10"/>
    <mergeCell ref="Z9:Z10"/>
    <mergeCell ref="AA9:AA10"/>
    <mergeCell ref="A9:A10"/>
    <mergeCell ref="B9:B10"/>
    <mergeCell ref="C9:C10"/>
    <mergeCell ref="D9:D10"/>
    <mergeCell ref="E9:E10"/>
    <mergeCell ref="F9:F10"/>
    <mergeCell ref="V7:V8"/>
    <mergeCell ref="W7:W8"/>
    <mergeCell ref="X7:X8"/>
    <mergeCell ref="Y7:Y8"/>
    <mergeCell ref="Z7:Z8"/>
    <mergeCell ref="AA7:AA8"/>
    <mergeCell ref="A7:A8"/>
    <mergeCell ref="B7:B8"/>
    <mergeCell ref="C7:C8"/>
    <mergeCell ref="D7:D8"/>
    <mergeCell ref="E7:E8"/>
    <mergeCell ref="F7:F8"/>
    <mergeCell ref="V5:V6"/>
    <mergeCell ref="W5:W6"/>
    <mergeCell ref="X5:X6"/>
    <mergeCell ref="Y5:Y6"/>
    <mergeCell ref="Z5:Z6"/>
    <mergeCell ref="AA5:AA6"/>
    <mergeCell ref="A5:A6"/>
    <mergeCell ref="B5:B6"/>
    <mergeCell ref="C5:C6"/>
    <mergeCell ref="D5:D6"/>
    <mergeCell ref="E5:E6"/>
    <mergeCell ref="F5:F6"/>
    <mergeCell ref="A1:A4"/>
    <mergeCell ref="B1:B2"/>
    <mergeCell ref="C1:C4"/>
    <mergeCell ref="D1:D4"/>
    <mergeCell ref="E1:E4"/>
    <mergeCell ref="F1:F4"/>
    <mergeCell ref="AA1:AA2"/>
    <mergeCell ref="B3:B4"/>
    <mergeCell ref="V3:V4"/>
    <mergeCell ref="W3:W4"/>
    <mergeCell ref="X3:X4"/>
    <mergeCell ref="Y3:Y4"/>
    <mergeCell ref="Z3:Z4"/>
    <mergeCell ref="AA3:AA4"/>
    <mergeCell ref="K1:Q2"/>
    <mergeCell ref="V1:V2"/>
    <mergeCell ref="W1:W2"/>
    <mergeCell ref="X1:X2"/>
    <mergeCell ref="Y1:Y2"/>
    <mergeCell ref="Z1:Z2"/>
  </mergeCells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="50" zoomScaleNormal="50" zoomScalePageLayoutView="50" workbookViewId="0">
      <selection sqref="A1:XFD1048576"/>
    </sheetView>
  </sheetViews>
  <sheetFormatPr baseColWidth="12" defaultColWidth="8.83203125" defaultRowHeight="32" x14ac:dyDescent="0"/>
  <cols>
    <col min="1" max="1" width="3" style="62" customWidth="1"/>
    <col min="2" max="2" width="5.33203125" style="63" hidden="1" customWidth="1"/>
    <col min="3" max="3" width="42" style="64" customWidth="1"/>
    <col min="4" max="4" width="2.1640625" style="63" bestFit="1" customWidth="1"/>
    <col min="5" max="5" width="17" style="65" customWidth="1"/>
    <col min="6" max="6" width="2.1640625" style="63" bestFit="1" customWidth="1"/>
    <col min="7" max="11" width="3.83203125" style="66" customWidth="1"/>
    <col min="12" max="12" width="2.83203125" style="66" customWidth="1"/>
    <col min="13" max="15" width="2.83203125" style="67" customWidth="1"/>
    <col min="16" max="16" width="2.83203125" style="66" customWidth="1"/>
    <col min="17" max="21" width="3.83203125" style="66" customWidth="1"/>
    <col min="22" max="22" width="42" style="64" customWidth="1"/>
    <col min="23" max="23" width="2.1640625" style="63" bestFit="1" customWidth="1"/>
    <col min="24" max="24" width="17" style="65" customWidth="1"/>
    <col min="25" max="25" width="2.1640625" style="63" bestFit="1" customWidth="1"/>
    <col min="26" max="26" width="5.33203125" style="63" hidden="1" customWidth="1"/>
    <col min="27" max="27" width="3" style="62" customWidth="1"/>
    <col min="28" max="16384" width="8.83203125" style="63"/>
  </cols>
  <sheetData>
    <row r="1" spans="1:27" s="4" customFormat="1" ht="26.25" customHeight="1" thickBot="1">
      <c r="A1" s="85">
        <v>1</v>
      </c>
      <c r="B1" s="87">
        <v>1</v>
      </c>
      <c r="C1" s="88" t="s">
        <v>575</v>
      </c>
      <c r="D1" s="89" t="s">
        <v>571</v>
      </c>
      <c r="E1" s="90" t="s">
        <v>166</v>
      </c>
      <c r="F1" s="89" t="s">
        <v>572</v>
      </c>
      <c r="G1" s="1"/>
      <c r="H1" s="1"/>
      <c r="I1" s="1"/>
      <c r="J1" s="1"/>
      <c r="K1" s="93"/>
      <c r="L1" s="93"/>
      <c r="M1" s="93"/>
      <c r="N1" s="93"/>
      <c r="O1" s="93"/>
      <c r="P1" s="93"/>
      <c r="Q1" s="93"/>
      <c r="R1" s="2"/>
      <c r="S1" s="2"/>
      <c r="T1" s="2"/>
      <c r="U1" s="3">
        <v>2</v>
      </c>
      <c r="V1" s="88" t="s">
        <v>576</v>
      </c>
      <c r="W1" s="89" t="s">
        <v>571</v>
      </c>
      <c r="X1" s="90" t="s">
        <v>477</v>
      </c>
      <c r="Y1" s="89" t="s">
        <v>572</v>
      </c>
      <c r="Z1" s="87">
        <v>3</v>
      </c>
      <c r="AA1" s="85">
        <v>32</v>
      </c>
    </row>
    <row r="2" spans="1:27" s="4" customFormat="1" ht="26.25" customHeight="1" thickTop="1" thickBot="1">
      <c r="A2" s="85"/>
      <c r="B2" s="87"/>
      <c r="C2" s="88"/>
      <c r="D2" s="89"/>
      <c r="E2" s="90"/>
      <c r="F2" s="89"/>
      <c r="G2" s="75"/>
      <c r="H2" s="76">
        <v>0</v>
      </c>
      <c r="I2" s="1"/>
      <c r="J2" s="1"/>
      <c r="K2" s="93"/>
      <c r="L2" s="93"/>
      <c r="M2" s="93"/>
      <c r="N2" s="93"/>
      <c r="O2" s="93"/>
      <c r="P2" s="93"/>
      <c r="Q2" s="93"/>
      <c r="R2" s="2"/>
      <c r="S2" s="2"/>
      <c r="T2" s="41">
        <v>2</v>
      </c>
      <c r="U2" s="42">
        <v>16</v>
      </c>
      <c r="V2" s="88"/>
      <c r="W2" s="89"/>
      <c r="X2" s="90"/>
      <c r="Y2" s="89"/>
      <c r="Z2" s="87"/>
      <c r="AA2" s="85"/>
    </row>
    <row r="3" spans="1:27" s="4" customFormat="1" ht="26.25" customHeight="1" thickTop="1">
      <c r="A3" s="86"/>
      <c r="B3" s="87">
        <v>0</v>
      </c>
      <c r="C3" s="86"/>
      <c r="D3" s="87"/>
      <c r="E3" s="86"/>
      <c r="F3" s="87"/>
      <c r="G3" s="77"/>
      <c r="H3" s="78"/>
      <c r="I3" s="36"/>
      <c r="J3" s="1"/>
      <c r="K3" s="1"/>
      <c r="L3" s="1"/>
      <c r="M3" s="11"/>
      <c r="N3" s="11"/>
      <c r="O3" s="12"/>
      <c r="P3" s="2"/>
      <c r="Q3" s="2"/>
      <c r="R3" s="2"/>
      <c r="S3" s="49"/>
      <c r="T3" s="23"/>
      <c r="U3" s="45"/>
      <c r="V3" s="91" t="s">
        <v>577</v>
      </c>
      <c r="W3" s="89" t="s">
        <v>0</v>
      </c>
      <c r="X3" s="92" t="s">
        <v>85</v>
      </c>
      <c r="Y3" s="89" t="s">
        <v>1</v>
      </c>
      <c r="Z3" s="87">
        <v>62</v>
      </c>
      <c r="AA3" s="86">
        <v>33</v>
      </c>
    </row>
    <row r="4" spans="1:27" s="4" customFormat="1" ht="26.25" customHeight="1" thickBot="1">
      <c r="A4" s="86"/>
      <c r="B4" s="87"/>
      <c r="C4" s="86"/>
      <c r="D4" s="87"/>
      <c r="E4" s="86"/>
      <c r="F4" s="87"/>
      <c r="G4" s="1"/>
      <c r="H4" s="57">
        <v>32</v>
      </c>
      <c r="I4" s="39">
        <v>0</v>
      </c>
      <c r="J4" s="1"/>
      <c r="K4" s="1"/>
      <c r="L4" s="1"/>
      <c r="M4" s="11"/>
      <c r="N4" s="11"/>
      <c r="O4" s="12"/>
      <c r="P4" s="2"/>
      <c r="Q4" s="2"/>
      <c r="R4" s="2"/>
      <c r="S4" s="41">
        <v>2</v>
      </c>
      <c r="T4" s="34">
        <v>40</v>
      </c>
      <c r="U4" s="19">
        <v>0</v>
      </c>
      <c r="V4" s="91"/>
      <c r="W4" s="89"/>
      <c r="X4" s="92"/>
      <c r="Y4" s="89"/>
      <c r="Z4" s="87"/>
      <c r="AA4" s="86"/>
    </row>
    <row r="5" spans="1:27" s="4" customFormat="1" ht="26.25" customHeight="1" thickTop="1" thickBot="1">
      <c r="A5" s="85">
        <v>2</v>
      </c>
      <c r="B5" s="87">
        <v>33</v>
      </c>
      <c r="C5" s="88" t="s">
        <v>578</v>
      </c>
      <c r="D5" s="89" t="s">
        <v>0</v>
      </c>
      <c r="E5" s="90" t="s">
        <v>48</v>
      </c>
      <c r="F5" s="89" t="s">
        <v>1</v>
      </c>
      <c r="G5" s="20">
        <v>0</v>
      </c>
      <c r="H5" s="31"/>
      <c r="I5" s="56"/>
      <c r="J5" s="36"/>
      <c r="K5" s="1"/>
      <c r="L5" s="1"/>
      <c r="M5" s="11"/>
      <c r="N5" s="11"/>
      <c r="O5" s="12"/>
      <c r="P5" s="2"/>
      <c r="Q5" s="2"/>
      <c r="R5" s="2"/>
      <c r="S5" s="80"/>
      <c r="T5" s="37"/>
      <c r="U5" s="3">
        <v>2</v>
      </c>
      <c r="V5" s="88" t="s">
        <v>579</v>
      </c>
      <c r="W5" s="89" t="s">
        <v>0</v>
      </c>
      <c r="X5" s="90" t="s">
        <v>46</v>
      </c>
      <c r="Y5" s="89" t="s">
        <v>1</v>
      </c>
      <c r="Z5" s="87">
        <v>35</v>
      </c>
      <c r="AA5" s="85">
        <v>34</v>
      </c>
    </row>
    <row r="6" spans="1:27" s="4" customFormat="1" ht="26.25" customHeight="1" thickTop="1" thickBot="1">
      <c r="A6" s="85"/>
      <c r="B6" s="87"/>
      <c r="C6" s="88"/>
      <c r="D6" s="89"/>
      <c r="E6" s="90"/>
      <c r="F6" s="89"/>
      <c r="G6" s="38">
        <v>1</v>
      </c>
      <c r="H6" s="59"/>
      <c r="I6" s="21"/>
      <c r="J6" s="36"/>
      <c r="K6" s="1"/>
      <c r="L6" s="1"/>
      <c r="M6" s="11"/>
      <c r="N6" s="11"/>
      <c r="O6" s="12"/>
      <c r="P6" s="2"/>
      <c r="Q6" s="2"/>
      <c r="R6" s="2"/>
      <c r="S6" s="52"/>
      <c r="T6" s="73"/>
      <c r="U6" s="42">
        <v>17</v>
      </c>
      <c r="V6" s="88"/>
      <c r="W6" s="89"/>
      <c r="X6" s="90"/>
      <c r="Y6" s="89"/>
      <c r="Z6" s="87"/>
      <c r="AA6" s="85"/>
    </row>
    <row r="7" spans="1:27" s="4" customFormat="1" ht="26.25" customHeight="1" thickTop="1" thickBot="1">
      <c r="A7" s="85">
        <v>3</v>
      </c>
      <c r="B7" s="87">
        <v>32</v>
      </c>
      <c r="C7" s="88" t="s">
        <v>580</v>
      </c>
      <c r="D7" s="89" t="s">
        <v>0</v>
      </c>
      <c r="E7" s="90" t="s">
        <v>14</v>
      </c>
      <c r="F7" s="89" t="s">
        <v>1</v>
      </c>
      <c r="G7" s="43"/>
      <c r="H7" s="47">
        <v>2</v>
      </c>
      <c r="I7" s="21"/>
      <c r="J7" s="36"/>
      <c r="K7" s="1"/>
      <c r="L7" s="1"/>
      <c r="M7" s="11"/>
      <c r="N7" s="11"/>
      <c r="O7" s="12"/>
      <c r="P7" s="2"/>
      <c r="Q7" s="2"/>
      <c r="R7" s="2"/>
      <c r="S7" s="24"/>
      <c r="T7" s="32">
        <v>0</v>
      </c>
      <c r="U7" s="45"/>
      <c r="V7" s="88" t="s">
        <v>581</v>
      </c>
      <c r="W7" s="89" t="s">
        <v>0</v>
      </c>
      <c r="X7" s="90" t="s">
        <v>567</v>
      </c>
      <c r="Y7" s="89" t="s">
        <v>1</v>
      </c>
      <c r="Z7" s="87">
        <v>30</v>
      </c>
      <c r="AA7" s="85">
        <v>35</v>
      </c>
    </row>
    <row r="8" spans="1:27" s="4" customFormat="1" ht="26.25" customHeight="1" thickTop="1" thickBot="1">
      <c r="A8" s="85"/>
      <c r="B8" s="87"/>
      <c r="C8" s="88"/>
      <c r="D8" s="89"/>
      <c r="E8" s="90"/>
      <c r="F8" s="89"/>
      <c r="G8" s="33">
        <v>2</v>
      </c>
      <c r="H8" s="1"/>
      <c r="I8" s="57">
        <v>48</v>
      </c>
      <c r="J8" s="39">
        <v>2</v>
      </c>
      <c r="K8" s="1"/>
      <c r="L8" s="1"/>
      <c r="M8" s="11"/>
      <c r="N8" s="11"/>
      <c r="O8" s="12"/>
      <c r="P8" s="2"/>
      <c r="Q8" s="2"/>
      <c r="R8" s="41">
        <v>2</v>
      </c>
      <c r="S8" s="34">
        <v>52</v>
      </c>
      <c r="T8" s="2"/>
      <c r="U8" s="19">
        <v>0</v>
      </c>
      <c r="V8" s="88"/>
      <c r="W8" s="89"/>
      <c r="X8" s="90"/>
      <c r="Y8" s="89"/>
      <c r="Z8" s="87"/>
      <c r="AA8" s="85"/>
    </row>
    <row r="9" spans="1:27" s="4" customFormat="1" ht="26.25" customHeight="1" thickTop="1" thickBot="1">
      <c r="A9" s="85">
        <v>4</v>
      </c>
      <c r="B9" s="87">
        <v>17</v>
      </c>
      <c r="C9" s="88" t="s">
        <v>582</v>
      </c>
      <c r="D9" s="89" t="s">
        <v>0</v>
      </c>
      <c r="E9" s="90" t="s">
        <v>63</v>
      </c>
      <c r="F9" s="89" t="s">
        <v>1</v>
      </c>
      <c r="G9" s="20">
        <v>2</v>
      </c>
      <c r="H9" s="1"/>
      <c r="I9" s="31"/>
      <c r="J9" s="10"/>
      <c r="K9" s="5"/>
      <c r="L9" s="1"/>
      <c r="M9" s="11"/>
      <c r="N9" s="11"/>
      <c r="O9" s="12"/>
      <c r="P9" s="2"/>
      <c r="Q9" s="2"/>
      <c r="R9" s="23"/>
      <c r="S9" s="37"/>
      <c r="T9" s="2"/>
      <c r="U9" s="3">
        <v>2</v>
      </c>
      <c r="V9" s="88" t="s">
        <v>583</v>
      </c>
      <c r="W9" s="89" t="s">
        <v>0</v>
      </c>
      <c r="X9" s="90" t="s">
        <v>433</v>
      </c>
      <c r="Y9" s="89" t="s">
        <v>1</v>
      </c>
      <c r="Z9" s="87">
        <v>19</v>
      </c>
      <c r="AA9" s="85">
        <v>36</v>
      </c>
    </row>
    <row r="10" spans="1:27" s="4" customFormat="1" ht="26.25" customHeight="1" thickTop="1" thickBot="1">
      <c r="A10" s="85"/>
      <c r="B10" s="87"/>
      <c r="C10" s="88"/>
      <c r="D10" s="89"/>
      <c r="E10" s="90"/>
      <c r="F10" s="89"/>
      <c r="G10" s="25">
        <v>2</v>
      </c>
      <c r="H10" s="17">
        <v>1</v>
      </c>
      <c r="I10" s="31"/>
      <c r="J10" s="31"/>
      <c r="K10" s="5"/>
      <c r="L10" s="1"/>
      <c r="M10" s="11"/>
      <c r="N10" s="11"/>
      <c r="O10" s="12"/>
      <c r="P10" s="2"/>
      <c r="Q10" s="2"/>
      <c r="R10" s="24"/>
      <c r="S10" s="37"/>
      <c r="T10" s="41">
        <v>0</v>
      </c>
      <c r="U10" s="42">
        <v>18</v>
      </c>
      <c r="V10" s="88"/>
      <c r="W10" s="89"/>
      <c r="X10" s="90"/>
      <c r="Y10" s="89"/>
      <c r="Z10" s="87"/>
      <c r="AA10" s="85"/>
    </row>
    <row r="11" spans="1:27" s="4" customFormat="1" ht="26.25" customHeight="1" thickTop="1">
      <c r="A11" s="86">
        <v>5</v>
      </c>
      <c r="B11" s="87">
        <v>48</v>
      </c>
      <c r="C11" s="91" t="s">
        <v>584</v>
      </c>
      <c r="D11" s="89" t="s">
        <v>0</v>
      </c>
      <c r="E11" s="92" t="s">
        <v>31</v>
      </c>
      <c r="F11" s="89" t="s">
        <v>573</v>
      </c>
      <c r="G11" s="29"/>
      <c r="H11" s="35"/>
      <c r="I11" s="27"/>
      <c r="J11" s="31"/>
      <c r="K11" s="5"/>
      <c r="L11" s="1"/>
      <c r="M11" s="11"/>
      <c r="N11" s="11"/>
      <c r="O11" s="12"/>
      <c r="P11" s="2"/>
      <c r="Q11" s="2"/>
      <c r="R11" s="24"/>
      <c r="S11" s="44"/>
      <c r="T11" s="14"/>
      <c r="U11" s="45"/>
      <c r="V11" s="91" t="s">
        <v>585</v>
      </c>
      <c r="W11" s="89" t="s">
        <v>574</v>
      </c>
      <c r="X11" s="92" t="s">
        <v>164</v>
      </c>
      <c r="Y11" s="89" t="s">
        <v>1</v>
      </c>
      <c r="Z11" s="87">
        <v>46</v>
      </c>
      <c r="AA11" s="86">
        <v>37</v>
      </c>
    </row>
    <row r="12" spans="1:27" s="4" customFormat="1" ht="26.25" customHeight="1" thickBot="1">
      <c r="A12" s="86"/>
      <c r="B12" s="87"/>
      <c r="C12" s="91"/>
      <c r="D12" s="89"/>
      <c r="E12" s="92"/>
      <c r="F12" s="89"/>
      <c r="G12" s="33">
        <v>0</v>
      </c>
      <c r="H12" s="57">
        <v>33</v>
      </c>
      <c r="I12" s="59"/>
      <c r="J12" s="31"/>
      <c r="K12" s="5"/>
      <c r="L12" s="1"/>
      <c r="M12" s="11"/>
      <c r="N12" s="11"/>
      <c r="O12" s="12"/>
      <c r="P12" s="2"/>
      <c r="Q12" s="2"/>
      <c r="R12" s="24"/>
      <c r="S12" s="46"/>
      <c r="T12" s="18">
        <v>41</v>
      </c>
      <c r="U12" s="19">
        <v>0</v>
      </c>
      <c r="V12" s="91"/>
      <c r="W12" s="89"/>
      <c r="X12" s="92"/>
      <c r="Y12" s="89"/>
      <c r="Z12" s="87"/>
      <c r="AA12" s="86"/>
    </row>
    <row r="13" spans="1:27" s="4" customFormat="1" ht="26.25" customHeight="1" thickTop="1">
      <c r="A13" s="85">
        <v>6</v>
      </c>
      <c r="B13" s="87">
        <v>49</v>
      </c>
      <c r="C13" s="88" t="s">
        <v>586</v>
      </c>
      <c r="D13" s="89" t="s">
        <v>0</v>
      </c>
      <c r="E13" s="90" t="s">
        <v>52</v>
      </c>
      <c r="F13" s="89" t="s">
        <v>1</v>
      </c>
      <c r="G13" s="20">
        <v>0</v>
      </c>
      <c r="H13" s="31"/>
      <c r="I13" s="47">
        <v>2</v>
      </c>
      <c r="J13" s="31"/>
      <c r="K13" s="5"/>
      <c r="L13" s="1"/>
      <c r="M13" s="11"/>
      <c r="N13" s="11"/>
      <c r="O13" s="12"/>
      <c r="P13" s="2"/>
      <c r="Q13" s="2"/>
      <c r="R13" s="24"/>
      <c r="S13" s="32">
        <v>0</v>
      </c>
      <c r="T13" s="24"/>
      <c r="U13" s="3">
        <v>0</v>
      </c>
      <c r="V13" s="88" t="s">
        <v>587</v>
      </c>
      <c r="W13" s="89" t="s">
        <v>0</v>
      </c>
      <c r="X13" s="90" t="s">
        <v>149</v>
      </c>
      <c r="Y13" s="89" t="s">
        <v>1</v>
      </c>
      <c r="Z13" s="87">
        <v>51</v>
      </c>
      <c r="AA13" s="85">
        <v>38</v>
      </c>
    </row>
    <row r="14" spans="1:27" s="4" customFormat="1" ht="26.25" customHeight="1" thickBot="1">
      <c r="A14" s="85"/>
      <c r="B14" s="87"/>
      <c r="C14" s="88"/>
      <c r="D14" s="89"/>
      <c r="E14" s="90"/>
      <c r="F14" s="89"/>
      <c r="G14" s="38">
        <v>3</v>
      </c>
      <c r="H14" s="59"/>
      <c r="I14" s="5"/>
      <c r="J14" s="31"/>
      <c r="K14" s="5"/>
      <c r="L14" s="1"/>
      <c r="M14" s="11"/>
      <c r="N14" s="11"/>
      <c r="O14" s="12"/>
      <c r="P14" s="2"/>
      <c r="Q14" s="2"/>
      <c r="R14" s="24"/>
      <c r="S14" s="49"/>
      <c r="T14" s="28"/>
      <c r="U14" s="8">
        <v>19</v>
      </c>
      <c r="V14" s="88"/>
      <c r="W14" s="89"/>
      <c r="X14" s="90"/>
      <c r="Y14" s="89"/>
      <c r="Z14" s="87"/>
      <c r="AA14" s="85"/>
    </row>
    <row r="15" spans="1:27" s="4" customFormat="1" ht="26.25" customHeight="1" thickTop="1" thickBot="1">
      <c r="A15" s="86">
        <v>7</v>
      </c>
      <c r="B15" s="87">
        <v>16</v>
      </c>
      <c r="C15" s="91" t="s">
        <v>588</v>
      </c>
      <c r="D15" s="89" t="s">
        <v>0</v>
      </c>
      <c r="E15" s="92" t="s">
        <v>38</v>
      </c>
      <c r="F15" s="89" t="s">
        <v>1</v>
      </c>
      <c r="G15" s="43"/>
      <c r="H15" s="47">
        <v>2</v>
      </c>
      <c r="I15" s="1"/>
      <c r="J15" s="31"/>
      <c r="K15" s="5"/>
      <c r="L15" s="1"/>
      <c r="M15" s="11"/>
      <c r="N15" s="11"/>
      <c r="O15" s="12"/>
      <c r="P15" s="2"/>
      <c r="Q15" s="2"/>
      <c r="R15" s="24"/>
      <c r="S15" s="2"/>
      <c r="T15" s="32">
        <v>2</v>
      </c>
      <c r="U15" s="15"/>
      <c r="V15" s="91" t="s">
        <v>589</v>
      </c>
      <c r="W15" s="89" t="s">
        <v>0</v>
      </c>
      <c r="X15" s="92" t="s">
        <v>498</v>
      </c>
      <c r="Y15" s="89" t="s">
        <v>1</v>
      </c>
      <c r="Z15" s="87">
        <v>14</v>
      </c>
      <c r="AA15" s="86">
        <v>39</v>
      </c>
    </row>
    <row r="16" spans="1:27" s="4" customFormat="1" ht="26.25" customHeight="1" thickTop="1" thickBot="1">
      <c r="A16" s="86"/>
      <c r="B16" s="87"/>
      <c r="C16" s="91"/>
      <c r="D16" s="89"/>
      <c r="E16" s="92"/>
      <c r="F16" s="89"/>
      <c r="G16" s="33">
        <v>2</v>
      </c>
      <c r="H16" s="1"/>
      <c r="I16" s="1"/>
      <c r="J16" s="16">
        <v>56</v>
      </c>
      <c r="K16" s="17">
        <v>2</v>
      </c>
      <c r="L16" s="1"/>
      <c r="M16" s="11"/>
      <c r="N16" s="11"/>
      <c r="O16" s="12"/>
      <c r="P16" s="2"/>
      <c r="Q16" s="41">
        <v>2</v>
      </c>
      <c r="R16" s="34">
        <v>58</v>
      </c>
      <c r="S16" s="2"/>
      <c r="T16" s="2"/>
      <c r="U16" s="19">
        <v>2</v>
      </c>
      <c r="V16" s="91"/>
      <c r="W16" s="89"/>
      <c r="X16" s="92"/>
      <c r="Y16" s="89"/>
      <c r="Z16" s="87"/>
      <c r="AA16" s="86"/>
    </row>
    <row r="17" spans="1:27" s="4" customFormat="1" ht="26.25" customHeight="1" thickTop="1" thickBot="1">
      <c r="A17" s="85">
        <v>8</v>
      </c>
      <c r="B17" s="87">
        <v>9</v>
      </c>
      <c r="C17" s="88" t="s">
        <v>590</v>
      </c>
      <c r="D17" s="89" t="s">
        <v>0</v>
      </c>
      <c r="E17" s="90" t="s">
        <v>546</v>
      </c>
      <c r="F17" s="89" t="s">
        <v>1</v>
      </c>
      <c r="G17" s="20">
        <v>2</v>
      </c>
      <c r="H17" s="1"/>
      <c r="I17" s="1"/>
      <c r="J17" s="21"/>
      <c r="K17" s="22"/>
      <c r="L17" s="5"/>
      <c r="M17" s="11"/>
      <c r="N17" s="11"/>
      <c r="O17" s="12"/>
      <c r="P17" s="49"/>
      <c r="Q17" s="23"/>
      <c r="R17" s="37"/>
      <c r="S17" s="2"/>
      <c r="T17" s="2"/>
      <c r="U17" s="3">
        <v>2</v>
      </c>
      <c r="V17" s="88" t="s">
        <v>591</v>
      </c>
      <c r="W17" s="89" t="s">
        <v>0</v>
      </c>
      <c r="X17" s="90" t="s">
        <v>18</v>
      </c>
      <c r="Y17" s="89" t="s">
        <v>1</v>
      </c>
      <c r="Z17" s="87">
        <v>11</v>
      </c>
      <c r="AA17" s="85">
        <v>40</v>
      </c>
    </row>
    <row r="18" spans="1:27" s="4" customFormat="1" ht="26.25" customHeight="1" thickTop="1" thickBot="1">
      <c r="A18" s="85"/>
      <c r="B18" s="87"/>
      <c r="C18" s="88"/>
      <c r="D18" s="89"/>
      <c r="E18" s="90"/>
      <c r="F18" s="89"/>
      <c r="G18" s="25">
        <v>4</v>
      </c>
      <c r="H18" s="17">
        <v>2</v>
      </c>
      <c r="I18" s="1"/>
      <c r="J18" s="21"/>
      <c r="K18" s="27"/>
      <c r="L18" s="5"/>
      <c r="M18" s="11"/>
      <c r="N18" s="11"/>
      <c r="O18" s="12"/>
      <c r="P18" s="49"/>
      <c r="Q18" s="24"/>
      <c r="R18" s="37"/>
      <c r="S18" s="2"/>
      <c r="T18" s="41">
        <v>0</v>
      </c>
      <c r="U18" s="42">
        <v>20</v>
      </c>
      <c r="V18" s="88"/>
      <c r="W18" s="89"/>
      <c r="X18" s="90"/>
      <c r="Y18" s="89"/>
      <c r="Z18" s="87"/>
      <c r="AA18" s="85"/>
    </row>
    <row r="19" spans="1:27" s="4" customFormat="1" ht="26.25" customHeight="1" thickTop="1">
      <c r="A19" s="86">
        <v>9</v>
      </c>
      <c r="B19" s="87">
        <v>56</v>
      </c>
      <c r="C19" s="91" t="s">
        <v>592</v>
      </c>
      <c r="D19" s="87" t="s">
        <v>0</v>
      </c>
      <c r="E19" s="92" t="s">
        <v>12</v>
      </c>
      <c r="F19" s="89" t="s">
        <v>1</v>
      </c>
      <c r="G19" s="29"/>
      <c r="H19" s="22"/>
      <c r="I19" s="5"/>
      <c r="J19" s="21"/>
      <c r="K19" s="27"/>
      <c r="L19" s="5"/>
      <c r="M19" s="11"/>
      <c r="N19" s="11"/>
      <c r="O19" s="12"/>
      <c r="P19" s="2"/>
      <c r="Q19" s="24"/>
      <c r="R19" s="37"/>
      <c r="S19" s="13"/>
      <c r="T19" s="14"/>
      <c r="U19" s="45"/>
      <c r="V19" s="91" t="s">
        <v>593</v>
      </c>
      <c r="W19" s="89" t="s">
        <v>0</v>
      </c>
      <c r="X19" s="92" t="s">
        <v>54</v>
      </c>
      <c r="Y19" s="89" t="s">
        <v>1</v>
      </c>
      <c r="Z19" s="87">
        <v>54</v>
      </c>
      <c r="AA19" s="86">
        <v>41</v>
      </c>
    </row>
    <row r="20" spans="1:27" s="4" customFormat="1" ht="26.25" customHeight="1" thickBot="1">
      <c r="A20" s="86"/>
      <c r="B20" s="87"/>
      <c r="C20" s="91"/>
      <c r="D20" s="87"/>
      <c r="E20" s="92"/>
      <c r="F20" s="89"/>
      <c r="G20" s="33">
        <v>0</v>
      </c>
      <c r="H20" s="16">
        <v>34</v>
      </c>
      <c r="I20" s="17">
        <v>1</v>
      </c>
      <c r="J20" s="21"/>
      <c r="K20" s="27"/>
      <c r="L20" s="5"/>
      <c r="M20" s="11"/>
      <c r="N20" s="11"/>
      <c r="O20" s="12"/>
      <c r="P20" s="2"/>
      <c r="Q20" s="24"/>
      <c r="R20" s="37"/>
      <c r="S20" s="7">
        <v>1</v>
      </c>
      <c r="T20" s="18">
        <v>42</v>
      </c>
      <c r="U20" s="19">
        <v>0</v>
      </c>
      <c r="V20" s="91"/>
      <c r="W20" s="89"/>
      <c r="X20" s="92"/>
      <c r="Y20" s="89"/>
      <c r="Z20" s="87"/>
      <c r="AA20" s="86"/>
    </row>
    <row r="21" spans="1:27" s="4" customFormat="1" ht="26.25" customHeight="1" thickTop="1" thickBot="1">
      <c r="A21" s="85">
        <v>10</v>
      </c>
      <c r="B21" s="87">
        <v>41</v>
      </c>
      <c r="C21" s="88" t="s">
        <v>594</v>
      </c>
      <c r="D21" s="89" t="s">
        <v>0</v>
      </c>
      <c r="E21" s="90" t="s">
        <v>42</v>
      </c>
      <c r="F21" s="89" t="s">
        <v>1</v>
      </c>
      <c r="G21" s="20">
        <v>2</v>
      </c>
      <c r="H21" s="21"/>
      <c r="I21" s="35"/>
      <c r="J21" s="40"/>
      <c r="K21" s="27"/>
      <c r="L21" s="5"/>
      <c r="M21" s="11"/>
      <c r="N21" s="11"/>
      <c r="O21" s="12"/>
      <c r="P21" s="2"/>
      <c r="Q21" s="24"/>
      <c r="R21" s="37"/>
      <c r="S21" s="14"/>
      <c r="T21" s="24"/>
      <c r="U21" s="3">
        <v>0</v>
      </c>
      <c r="V21" s="88" t="s">
        <v>595</v>
      </c>
      <c r="W21" s="89" t="s">
        <v>0</v>
      </c>
      <c r="X21" s="90" t="s">
        <v>80</v>
      </c>
      <c r="Y21" s="89" t="s">
        <v>1</v>
      </c>
      <c r="Z21" s="87">
        <v>43</v>
      </c>
      <c r="AA21" s="85">
        <v>42</v>
      </c>
    </row>
    <row r="22" spans="1:27" s="4" customFormat="1" ht="26.25" customHeight="1" thickTop="1" thickBot="1">
      <c r="A22" s="85"/>
      <c r="B22" s="87"/>
      <c r="C22" s="88"/>
      <c r="D22" s="89"/>
      <c r="E22" s="90"/>
      <c r="F22" s="89"/>
      <c r="G22" s="25">
        <v>5</v>
      </c>
      <c r="H22" s="26"/>
      <c r="I22" s="40"/>
      <c r="J22" s="40"/>
      <c r="K22" s="27"/>
      <c r="L22" s="5"/>
      <c r="M22" s="11"/>
      <c r="N22" s="11"/>
      <c r="O22" s="12"/>
      <c r="P22" s="2"/>
      <c r="Q22" s="24"/>
      <c r="R22" s="37"/>
      <c r="S22" s="37"/>
      <c r="T22" s="28"/>
      <c r="U22" s="8">
        <v>21</v>
      </c>
      <c r="V22" s="88"/>
      <c r="W22" s="89"/>
      <c r="X22" s="90"/>
      <c r="Y22" s="89"/>
      <c r="Z22" s="87"/>
      <c r="AA22" s="85"/>
    </row>
    <row r="23" spans="1:27" s="4" customFormat="1" ht="26.25" customHeight="1" thickTop="1" thickBot="1">
      <c r="A23" s="85">
        <v>11</v>
      </c>
      <c r="B23" s="87">
        <v>24</v>
      </c>
      <c r="C23" s="88" t="s">
        <v>596</v>
      </c>
      <c r="D23" s="89" t="s">
        <v>0</v>
      </c>
      <c r="E23" s="90" t="s">
        <v>132</v>
      </c>
      <c r="F23" s="89" t="s">
        <v>1</v>
      </c>
      <c r="G23" s="29"/>
      <c r="H23" s="30">
        <v>0</v>
      </c>
      <c r="I23" s="21"/>
      <c r="J23" s="40"/>
      <c r="K23" s="27"/>
      <c r="L23" s="5"/>
      <c r="M23" s="11"/>
      <c r="N23" s="11"/>
      <c r="O23" s="12"/>
      <c r="P23" s="2"/>
      <c r="Q23" s="24"/>
      <c r="R23" s="37"/>
      <c r="S23" s="37"/>
      <c r="T23" s="32">
        <v>2</v>
      </c>
      <c r="U23" s="15"/>
      <c r="V23" s="88" t="s">
        <v>597</v>
      </c>
      <c r="W23" s="89" t="s">
        <v>0</v>
      </c>
      <c r="X23" s="90" t="s">
        <v>56</v>
      </c>
      <c r="Y23" s="89" t="s">
        <v>1</v>
      </c>
      <c r="Z23" s="87">
        <v>22</v>
      </c>
      <c r="AA23" s="85">
        <v>43</v>
      </c>
    </row>
    <row r="24" spans="1:27" s="4" customFormat="1" ht="26.25" customHeight="1" thickTop="1" thickBot="1">
      <c r="A24" s="85"/>
      <c r="B24" s="87"/>
      <c r="C24" s="88"/>
      <c r="D24" s="89"/>
      <c r="E24" s="90"/>
      <c r="F24" s="89"/>
      <c r="G24" s="33">
        <v>1</v>
      </c>
      <c r="H24" s="1"/>
      <c r="I24" s="57">
        <v>49</v>
      </c>
      <c r="J24" s="48"/>
      <c r="K24" s="27"/>
      <c r="L24" s="5"/>
      <c r="M24" s="11"/>
      <c r="N24" s="11"/>
      <c r="O24" s="12"/>
      <c r="P24" s="2"/>
      <c r="Q24" s="24"/>
      <c r="R24" s="46"/>
      <c r="S24" s="18">
        <v>53</v>
      </c>
      <c r="T24" s="2"/>
      <c r="U24" s="19">
        <v>2</v>
      </c>
      <c r="V24" s="88"/>
      <c r="W24" s="89"/>
      <c r="X24" s="90"/>
      <c r="Y24" s="89"/>
      <c r="Z24" s="87"/>
      <c r="AA24" s="85"/>
    </row>
    <row r="25" spans="1:27" s="4" customFormat="1" ht="26.25" customHeight="1" thickTop="1" thickBot="1">
      <c r="A25" s="85">
        <v>12</v>
      </c>
      <c r="B25" s="87">
        <v>25</v>
      </c>
      <c r="C25" s="88" t="s">
        <v>598</v>
      </c>
      <c r="D25" s="89" t="s">
        <v>0</v>
      </c>
      <c r="E25" s="90" t="s">
        <v>273</v>
      </c>
      <c r="F25" s="89" t="s">
        <v>1</v>
      </c>
      <c r="G25" s="20">
        <v>2</v>
      </c>
      <c r="H25" s="1"/>
      <c r="I25" s="31"/>
      <c r="J25" s="47">
        <v>0</v>
      </c>
      <c r="K25" s="31"/>
      <c r="L25" s="5"/>
      <c r="M25" s="11"/>
      <c r="N25" s="11"/>
      <c r="O25" s="12"/>
      <c r="P25" s="2"/>
      <c r="Q25" s="24"/>
      <c r="R25" s="19">
        <v>0</v>
      </c>
      <c r="S25" s="24"/>
      <c r="T25" s="2"/>
      <c r="U25" s="3">
        <v>2</v>
      </c>
      <c r="V25" s="88" t="s">
        <v>599</v>
      </c>
      <c r="W25" s="89" t="s">
        <v>0</v>
      </c>
      <c r="X25" s="90" t="s">
        <v>97</v>
      </c>
      <c r="Y25" s="89" t="s">
        <v>1</v>
      </c>
      <c r="Z25" s="87">
        <v>27</v>
      </c>
      <c r="AA25" s="85">
        <v>44</v>
      </c>
    </row>
    <row r="26" spans="1:27" s="4" customFormat="1" ht="26.25" customHeight="1" thickTop="1" thickBot="1">
      <c r="A26" s="85"/>
      <c r="B26" s="87"/>
      <c r="C26" s="88"/>
      <c r="D26" s="89"/>
      <c r="E26" s="90"/>
      <c r="F26" s="89"/>
      <c r="G26" s="25">
        <v>6</v>
      </c>
      <c r="H26" s="17">
        <v>1</v>
      </c>
      <c r="I26" s="31"/>
      <c r="J26" s="5"/>
      <c r="K26" s="31"/>
      <c r="L26" s="5"/>
      <c r="M26" s="11"/>
      <c r="N26" s="11"/>
      <c r="O26" s="12"/>
      <c r="P26" s="2"/>
      <c r="Q26" s="24"/>
      <c r="R26" s="2"/>
      <c r="S26" s="24"/>
      <c r="T26" s="41">
        <v>2</v>
      </c>
      <c r="U26" s="42">
        <v>22</v>
      </c>
      <c r="V26" s="88"/>
      <c r="W26" s="89"/>
      <c r="X26" s="90"/>
      <c r="Y26" s="89"/>
      <c r="Z26" s="87"/>
      <c r="AA26" s="85"/>
    </row>
    <row r="27" spans="1:27" s="4" customFormat="1" ht="26.25" customHeight="1" thickTop="1">
      <c r="A27" s="85">
        <v>13</v>
      </c>
      <c r="B27" s="87">
        <v>40</v>
      </c>
      <c r="C27" s="88" t="s">
        <v>600</v>
      </c>
      <c r="D27" s="89" t="s">
        <v>0</v>
      </c>
      <c r="E27" s="90" t="s">
        <v>209</v>
      </c>
      <c r="F27" s="89" t="s">
        <v>1</v>
      </c>
      <c r="G27" s="29"/>
      <c r="H27" s="35"/>
      <c r="I27" s="27"/>
      <c r="J27" s="5"/>
      <c r="K27" s="31"/>
      <c r="L27" s="5"/>
      <c r="M27" s="11"/>
      <c r="N27" s="11"/>
      <c r="O27" s="12"/>
      <c r="P27" s="2"/>
      <c r="Q27" s="24"/>
      <c r="R27" s="2"/>
      <c r="S27" s="24"/>
      <c r="T27" s="23"/>
      <c r="U27" s="45"/>
      <c r="V27" s="88" t="s">
        <v>601</v>
      </c>
      <c r="W27" s="89" t="s">
        <v>574</v>
      </c>
      <c r="X27" s="90" t="s">
        <v>34</v>
      </c>
      <c r="Y27" s="89" t="s">
        <v>1</v>
      </c>
      <c r="Z27" s="87">
        <v>38</v>
      </c>
      <c r="AA27" s="85">
        <v>45</v>
      </c>
    </row>
    <row r="28" spans="1:27" s="4" customFormat="1" ht="26.25" customHeight="1" thickBot="1">
      <c r="A28" s="85"/>
      <c r="B28" s="87"/>
      <c r="C28" s="88"/>
      <c r="D28" s="89"/>
      <c r="E28" s="90"/>
      <c r="F28" s="89"/>
      <c r="G28" s="33">
        <v>0</v>
      </c>
      <c r="H28" s="57">
        <v>35</v>
      </c>
      <c r="I28" s="59"/>
      <c r="J28" s="5"/>
      <c r="K28" s="31"/>
      <c r="L28" s="5"/>
      <c r="M28" s="11"/>
      <c r="N28" s="11"/>
      <c r="O28" s="12"/>
      <c r="P28" s="2"/>
      <c r="Q28" s="24"/>
      <c r="R28" s="2"/>
      <c r="S28" s="50"/>
      <c r="T28" s="34">
        <v>43</v>
      </c>
      <c r="U28" s="19">
        <v>1</v>
      </c>
      <c r="V28" s="88"/>
      <c r="W28" s="89"/>
      <c r="X28" s="90"/>
      <c r="Y28" s="89"/>
      <c r="Z28" s="87"/>
      <c r="AA28" s="85"/>
    </row>
    <row r="29" spans="1:27" s="4" customFormat="1" ht="26.25" customHeight="1" thickTop="1">
      <c r="A29" s="85">
        <v>14</v>
      </c>
      <c r="B29" s="87">
        <v>57</v>
      </c>
      <c r="C29" s="88" t="s">
        <v>602</v>
      </c>
      <c r="D29" s="89" t="s">
        <v>0</v>
      </c>
      <c r="E29" s="90" t="s">
        <v>257</v>
      </c>
      <c r="F29" s="89" t="s">
        <v>1</v>
      </c>
      <c r="G29" s="20">
        <v>0</v>
      </c>
      <c r="H29" s="31"/>
      <c r="I29" s="47">
        <v>2</v>
      </c>
      <c r="J29" s="1"/>
      <c r="K29" s="31"/>
      <c r="L29" s="5"/>
      <c r="M29" s="11"/>
      <c r="N29" s="84"/>
      <c r="O29" s="12"/>
      <c r="P29" s="2"/>
      <c r="Q29" s="24"/>
      <c r="R29" s="2"/>
      <c r="S29" s="60">
        <v>2</v>
      </c>
      <c r="T29" s="37"/>
      <c r="U29" s="3">
        <v>0</v>
      </c>
      <c r="V29" s="88" t="s">
        <v>603</v>
      </c>
      <c r="W29" s="89" t="s">
        <v>0</v>
      </c>
      <c r="X29" s="90" t="s">
        <v>212</v>
      </c>
      <c r="Y29" s="89" t="s">
        <v>1</v>
      </c>
      <c r="Z29" s="87">
        <v>59</v>
      </c>
      <c r="AA29" s="85">
        <v>46</v>
      </c>
    </row>
    <row r="30" spans="1:27" s="4" customFormat="1" ht="26.25" customHeight="1" thickBot="1">
      <c r="A30" s="85"/>
      <c r="B30" s="87"/>
      <c r="C30" s="88"/>
      <c r="D30" s="89"/>
      <c r="E30" s="90"/>
      <c r="F30" s="89"/>
      <c r="G30" s="38">
        <v>7</v>
      </c>
      <c r="H30" s="59"/>
      <c r="I30" s="5"/>
      <c r="J30" s="1"/>
      <c r="K30" s="31"/>
      <c r="L30" s="5"/>
      <c r="M30" s="11"/>
      <c r="N30" s="84"/>
      <c r="O30" s="12"/>
      <c r="P30" s="2"/>
      <c r="Q30" s="24"/>
      <c r="R30" s="2"/>
      <c r="S30" s="13"/>
      <c r="T30" s="46"/>
      <c r="U30" s="8">
        <v>23</v>
      </c>
      <c r="V30" s="88"/>
      <c r="W30" s="89"/>
      <c r="X30" s="90"/>
      <c r="Y30" s="89"/>
      <c r="Z30" s="87"/>
      <c r="AA30" s="85"/>
    </row>
    <row r="31" spans="1:27" s="4" customFormat="1" ht="26.25" customHeight="1" thickTop="1" thickBot="1">
      <c r="A31" s="86">
        <v>15</v>
      </c>
      <c r="B31" s="87">
        <v>8</v>
      </c>
      <c r="C31" s="91" t="s">
        <v>604</v>
      </c>
      <c r="D31" s="89" t="s">
        <v>0</v>
      </c>
      <c r="E31" s="92" t="s">
        <v>236</v>
      </c>
      <c r="F31" s="89" t="s">
        <v>573</v>
      </c>
      <c r="G31" s="43"/>
      <c r="H31" s="47">
        <v>2</v>
      </c>
      <c r="I31" s="1"/>
      <c r="J31" s="1"/>
      <c r="K31" s="31"/>
      <c r="L31" s="5"/>
      <c r="M31" s="11"/>
      <c r="N31" s="84"/>
      <c r="O31" s="12"/>
      <c r="P31" s="2"/>
      <c r="Q31" s="24"/>
      <c r="R31" s="2"/>
      <c r="S31" s="2"/>
      <c r="T31" s="32">
        <v>1</v>
      </c>
      <c r="U31" s="15"/>
      <c r="V31" s="91" t="s">
        <v>605</v>
      </c>
      <c r="W31" s="89" t="s">
        <v>0</v>
      </c>
      <c r="X31" s="92" t="s">
        <v>471</v>
      </c>
      <c r="Y31" s="89" t="s">
        <v>573</v>
      </c>
      <c r="Z31" s="87">
        <v>6</v>
      </c>
      <c r="AA31" s="86">
        <v>47</v>
      </c>
    </row>
    <row r="32" spans="1:27" s="4" customFormat="1" ht="26.25" customHeight="1" thickTop="1" thickBot="1">
      <c r="A32" s="86"/>
      <c r="B32" s="87"/>
      <c r="C32" s="91"/>
      <c r="D32" s="89"/>
      <c r="E32" s="92"/>
      <c r="F32" s="89"/>
      <c r="G32" s="33">
        <v>2</v>
      </c>
      <c r="H32" s="1"/>
      <c r="I32" s="1"/>
      <c r="J32" s="1"/>
      <c r="K32" s="16">
        <v>60</v>
      </c>
      <c r="L32" s="68"/>
      <c r="M32" s="69">
        <v>0</v>
      </c>
      <c r="N32" s="84"/>
      <c r="O32" s="70">
        <v>2</v>
      </c>
      <c r="P32" s="71"/>
      <c r="Q32" s="34">
        <v>61</v>
      </c>
      <c r="R32" s="2"/>
      <c r="S32" s="2"/>
      <c r="T32" s="2"/>
      <c r="U32" s="19">
        <v>2</v>
      </c>
      <c r="V32" s="91"/>
      <c r="W32" s="89"/>
      <c r="X32" s="92"/>
      <c r="Y32" s="89"/>
      <c r="Z32" s="87"/>
      <c r="AA32" s="86"/>
    </row>
    <row r="33" spans="1:27" s="4" customFormat="1" ht="26.25" customHeight="1" thickTop="1" thickBot="1">
      <c r="A33" s="85">
        <v>16</v>
      </c>
      <c r="B33" s="87">
        <v>5</v>
      </c>
      <c r="C33" s="88" t="s">
        <v>606</v>
      </c>
      <c r="D33" s="89" t="s">
        <v>0</v>
      </c>
      <c r="E33" s="90" t="s">
        <v>21</v>
      </c>
      <c r="F33" s="89" t="s">
        <v>573</v>
      </c>
      <c r="G33" s="20">
        <v>2</v>
      </c>
      <c r="H33" s="1"/>
      <c r="I33" s="1"/>
      <c r="J33" s="1"/>
      <c r="K33" s="21"/>
      <c r="L33" s="54"/>
      <c r="M33" s="11"/>
      <c r="N33" s="82">
        <v>62</v>
      </c>
      <c r="O33" s="11"/>
      <c r="P33" s="72"/>
      <c r="Q33" s="37"/>
      <c r="R33" s="2"/>
      <c r="S33" s="2"/>
      <c r="T33" s="2"/>
      <c r="U33" s="3">
        <v>2</v>
      </c>
      <c r="V33" s="88" t="s">
        <v>607</v>
      </c>
      <c r="W33" s="89" t="s">
        <v>0</v>
      </c>
      <c r="X33" s="90" t="s">
        <v>269</v>
      </c>
      <c r="Y33" s="89" t="s">
        <v>573</v>
      </c>
      <c r="Z33" s="87">
        <v>7</v>
      </c>
      <c r="AA33" s="85">
        <v>48</v>
      </c>
    </row>
    <row r="34" spans="1:27" s="4" customFormat="1" ht="26.25" customHeight="1" thickTop="1" thickBot="1">
      <c r="A34" s="85"/>
      <c r="B34" s="87"/>
      <c r="C34" s="88"/>
      <c r="D34" s="89"/>
      <c r="E34" s="90"/>
      <c r="F34" s="89"/>
      <c r="G34" s="25">
        <v>8</v>
      </c>
      <c r="H34" s="17">
        <v>2</v>
      </c>
      <c r="I34" s="1"/>
      <c r="J34" s="1"/>
      <c r="K34" s="21"/>
      <c r="L34" s="36"/>
      <c r="M34" s="53"/>
      <c r="N34" s="53"/>
      <c r="O34" s="55"/>
      <c r="P34" s="49"/>
      <c r="Q34" s="37"/>
      <c r="R34" s="2"/>
      <c r="S34" s="2"/>
      <c r="T34" s="41">
        <v>2</v>
      </c>
      <c r="U34" s="42">
        <v>24</v>
      </c>
      <c r="V34" s="88"/>
      <c r="W34" s="89"/>
      <c r="X34" s="90"/>
      <c r="Y34" s="89"/>
      <c r="Z34" s="87"/>
      <c r="AA34" s="85"/>
    </row>
    <row r="35" spans="1:27" s="4" customFormat="1" ht="26.25" customHeight="1" thickTop="1">
      <c r="A35" s="86">
        <v>17</v>
      </c>
      <c r="B35" s="87">
        <v>60</v>
      </c>
      <c r="C35" s="91" t="s">
        <v>608</v>
      </c>
      <c r="D35" s="89" t="s">
        <v>0</v>
      </c>
      <c r="E35" s="92" t="s">
        <v>248</v>
      </c>
      <c r="F35" s="89" t="s">
        <v>1</v>
      </c>
      <c r="G35" s="29"/>
      <c r="H35" s="22"/>
      <c r="I35" s="5"/>
      <c r="J35" s="1"/>
      <c r="K35" s="21"/>
      <c r="L35" s="36"/>
      <c r="M35" s="53"/>
      <c r="N35" s="53"/>
      <c r="O35" s="55"/>
      <c r="P35" s="49"/>
      <c r="Q35" s="37"/>
      <c r="R35" s="2"/>
      <c r="S35" s="49"/>
      <c r="T35" s="23"/>
      <c r="U35" s="45"/>
      <c r="V35" s="91" t="s">
        <v>609</v>
      </c>
      <c r="W35" s="89" t="s">
        <v>0</v>
      </c>
      <c r="X35" s="92" t="s">
        <v>207</v>
      </c>
      <c r="Y35" s="89" t="s">
        <v>573</v>
      </c>
      <c r="Z35" s="87">
        <v>58</v>
      </c>
      <c r="AA35" s="86">
        <v>49</v>
      </c>
    </row>
    <row r="36" spans="1:27" s="4" customFormat="1" ht="26.25" customHeight="1" thickBot="1">
      <c r="A36" s="86"/>
      <c r="B36" s="87"/>
      <c r="C36" s="91"/>
      <c r="D36" s="89"/>
      <c r="E36" s="92"/>
      <c r="F36" s="89"/>
      <c r="G36" s="33">
        <v>0</v>
      </c>
      <c r="H36" s="16">
        <v>36</v>
      </c>
      <c r="I36" s="17">
        <v>1</v>
      </c>
      <c r="J36" s="1"/>
      <c r="K36" s="21"/>
      <c r="L36" s="36"/>
      <c r="M36" s="53"/>
      <c r="N36" s="53"/>
      <c r="O36" s="55"/>
      <c r="P36" s="49"/>
      <c r="Q36" s="37"/>
      <c r="R36" s="2"/>
      <c r="S36" s="41">
        <v>2</v>
      </c>
      <c r="T36" s="34">
        <v>44</v>
      </c>
      <c r="U36" s="19">
        <v>0</v>
      </c>
      <c r="V36" s="91"/>
      <c r="W36" s="89"/>
      <c r="X36" s="92"/>
      <c r="Y36" s="89"/>
      <c r="Z36" s="87"/>
      <c r="AA36" s="86"/>
    </row>
    <row r="37" spans="1:27" s="4" customFormat="1" ht="26.25" customHeight="1" thickTop="1">
      <c r="A37" s="85">
        <v>18</v>
      </c>
      <c r="B37" s="87">
        <v>37</v>
      </c>
      <c r="C37" s="88" t="s">
        <v>610</v>
      </c>
      <c r="D37" s="89" t="s">
        <v>0</v>
      </c>
      <c r="E37" s="90" t="s">
        <v>263</v>
      </c>
      <c r="F37" s="89" t="s">
        <v>1</v>
      </c>
      <c r="G37" s="20">
        <v>1</v>
      </c>
      <c r="H37" s="21"/>
      <c r="I37" s="35"/>
      <c r="J37" s="36"/>
      <c r="K37" s="21"/>
      <c r="L37" s="36"/>
      <c r="M37" s="53"/>
      <c r="N37" s="53"/>
      <c r="O37" s="55"/>
      <c r="P37" s="49"/>
      <c r="Q37" s="37"/>
      <c r="R37" s="2"/>
      <c r="S37" s="80"/>
      <c r="T37" s="37"/>
      <c r="U37" s="3">
        <v>0</v>
      </c>
      <c r="V37" s="88" t="s">
        <v>611</v>
      </c>
      <c r="W37" s="89" t="s">
        <v>574</v>
      </c>
      <c r="X37" s="90" t="s">
        <v>221</v>
      </c>
      <c r="Y37" s="89" t="s">
        <v>573</v>
      </c>
      <c r="Z37" s="87">
        <v>39</v>
      </c>
      <c r="AA37" s="85">
        <v>50</v>
      </c>
    </row>
    <row r="38" spans="1:27" s="4" customFormat="1" ht="26.25" customHeight="1" thickBot="1">
      <c r="A38" s="85"/>
      <c r="B38" s="87"/>
      <c r="C38" s="88"/>
      <c r="D38" s="89"/>
      <c r="E38" s="90"/>
      <c r="F38" s="89"/>
      <c r="G38" s="38">
        <v>9</v>
      </c>
      <c r="H38" s="48"/>
      <c r="I38" s="40"/>
      <c r="J38" s="36"/>
      <c r="K38" s="21"/>
      <c r="L38" s="36"/>
      <c r="M38" s="53"/>
      <c r="N38" s="53"/>
      <c r="O38" s="55"/>
      <c r="P38" s="49"/>
      <c r="Q38" s="37"/>
      <c r="R38" s="2"/>
      <c r="S38" s="52"/>
      <c r="T38" s="46"/>
      <c r="U38" s="8">
        <v>25</v>
      </c>
      <c r="V38" s="88"/>
      <c r="W38" s="89"/>
      <c r="X38" s="90"/>
      <c r="Y38" s="89"/>
      <c r="Z38" s="87"/>
      <c r="AA38" s="85"/>
    </row>
    <row r="39" spans="1:27" s="4" customFormat="1" ht="26.25" customHeight="1" thickTop="1" thickBot="1">
      <c r="A39" s="85">
        <v>19</v>
      </c>
      <c r="B39" s="87">
        <v>28</v>
      </c>
      <c r="C39" s="88" t="s">
        <v>612</v>
      </c>
      <c r="D39" s="89" t="s">
        <v>0</v>
      </c>
      <c r="E39" s="90" t="s">
        <v>287</v>
      </c>
      <c r="F39" s="89" t="s">
        <v>573</v>
      </c>
      <c r="G39" s="43"/>
      <c r="H39" s="47">
        <v>0</v>
      </c>
      <c r="I39" s="21"/>
      <c r="J39" s="36"/>
      <c r="K39" s="21"/>
      <c r="L39" s="36"/>
      <c r="M39" s="53"/>
      <c r="N39" s="53"/>
      <c r="O39" s="55"/>
      <c r="P39" s="49"/>
      <c r="Q39" s="37"/>
      <c r="R39" s="2"/>
      <c r="S39" s="24"/>
      <c r="T39" s="32">
        <v>1</v>
      </c>
      <c r="U39" s="15"/>
      <c r="V39" s="88" t="s">
        <v>613</v>
      </c>
      <c r="W39" s="89" t="s">
        <v>0</v>
      </c>
      <c r="X39" s="90" t="s">
        <v>25</v>
      </c>
      <c r="Y39" s="89" t="s">
        <v>1</v>
      </c>
      <c r="Z39" s="87">
        <v>26</v>
      </c>
      <c r="AA39" s="85">
        <v>51</v>
      </c>
    </row>
    <row r="40" spans="1:27" s="4" customFormat="1" ht="26.25" customHeight="1" thickTop="1" thickBot="1">
      <c r="A40" s="85"/>
      <c r="B40" s="87"/>
      <c r="C40" s="88"/>
      <c r="D40" s="89"/>
      <c r="E40" s="90"/>
      <c r="F40" s="89"/>
      <c r="G40" s="33">
        <v>2</v>
      </c>
      <c r="H40" s="1"/>
      <c r="I40" s="57">
        <v>50</v>
      </c>
      <c r="J40" s="39">
        <v>2</v>
      </c>
      <c r="K40" s="21"/>
      <c r="L40" s="36"/>
      <c r="M40" s="53"/>
      <c r="N40" s="53"/>
      <c r="O40" s="55"/>
      <c r="P40" s="49"/>
      <c r="Q40" s="37"/>
      <c r="R40" s="41">
        <v>0</v>
      </c>
      <c r="S40" s="34">
        <v>54</v>
      </c>
      <c r="T40" s="2"/>
      <c r="U40" s="19">
        <v>2</v>
      </c>
      <c r="V40" s="88"/>
      <c r="W40" s="89"/>
      <c r="X40" s="90"/>
      <c r="Y40" s="89"/>
      <c r="Z40" s="87"/>
      <c r="AA40" s="85"/>
    </row>
    <row r="41" spans="1:27" s="4" customFormat="1" ht="26.25" customHeight="1" thickTop="1" thickBot="1">
      <c r="A41" s="85">
        <v>20</v>
      </c>
      <c r="B41" s="87">
        <v>21</v>
      </c>
      <c r="C41" s="88" t="s">
        <v>614</v>
      </c>
      <c r="D41" s="89" t="s">
        <v>0</v>
      </c>
      <c r="E41" s="90" t="s">
        <v>615</v>
      </c>
      <c r="F41" s="89" t="s">
        <v>573</v>
      </c>
      <c r="G41" s="20">
        <v>0</v>
      </c>
      <c r="H41" s="1"/>
      <c r="I41" s="31"/>
      <c r="J41" s="10"/>
      <c r="K41" s="21"/>
      <c r="L41" s="36"/>
      <c r="M41" s="53"/>
      <c r="N41" s="53"/>
      <c r="O41" s="55"/>
      <c r="P41" s="49"/>
      <c r="Q41" s="37"/>
      <c r="R41" s="14"/>
      <c r="S41" s="37"/>
      <c r="T41" s="2"/>
      <c r="U41" s="3">
        <v>2</v>
      </c>
      <c r="V41" s="88" t="s">
        <v>616</v>
      </c>
      <c r="W41" s="89" t="s">
        <v>574</v>
      </c>
      <c r="X41" s="90" t="s">
        <v>23</v>
      </c>
      <c r="Y41" s="89" t="s">
        <v>1</v>
      </c>
      <c r="Z41" s="87">
        <v>23</v>
      </c>
      <c r="AA41" s="85">
        <v>52</v>
      </c>
    </row>
    <row r="42" spans="1:27" s="4" customFormat="1" ht="26.25" customHeight="1" thickTop="1" thickBot="1">
      <c r="A42" s="85"/>
      <c r="B42" s="87"/>
      <c r="C42" s="88"/>
      <c r="D42" s="89"/>
      <c r="E42" s="90"/>
      <c r="F42" s="89"/>
      <c r="G42" s="38">
        <v>10</v>
      </c>
      <c r="H42" s="39">
        <v>0</v>
      </c>
      <c r="I42" s="31"/>
      <c r="J42" s="31"/>
      <c r="K42" s="21"/>
      <c r="L42" s="36"/>
      <c r="M42" s="53"/>
      <c r="N42" s="53"/>
      <c r="O42" s="55"/>
      <c r="P42" s="49"/>
      <c r="Q42" s="37"/>
      <c r="R42" s="37"/>
      <c r="S42" s="37"/>
      <c r="T42" s="41">
        <v>2</v>
      </c>
      <c r="U42" s="42">
        <v>26</v>
      </c>
      <c r="V42" s="88"/>
      <c r="W42" s="89"/>
      <c r="X42" s="90"/>
      <c r="Y42" s="89"/>
      <c r="Z42" s="87"/>
      <c r="AA42" s="85"/>
    </row>
    <row r="43" spans="1:27" s="4" customFormat="1" ht="26.25" customHeight="1" thickTop="1" thickBot="1">
      <c r="A43" s="86">
        <v>21</v>
      </c>
      <c r="B43" s="87">
        <v>44</v>
      </c>
      <c r="C43" s="91" t="s">
        <v>617</v>
      </c>
      <c r="D43" s="89" t="s">
        <v>574</v>
      </c>
      <c r="E43" s="92" t="s">
        <v>219</v>
      </c>
      <c r="F43" s="89" t="s">
        <v>1</v>
      </c>
      <c r="G43" s="43"/>
      <c r="H43" s="56"/>
      <c r="I43" s="27"/>
      <c r="J43" s="31"/>
      <c r="K43" s="21"/>
      <c r="L43" s="36"/>
      <c r="M43" s="53"/>
      <c r="N43" s="53"/>
      <c r="O43" s="55"/>
      <c r="P43" s="49"/>
      <c r="Q43" s="37"/>
      <c r="R43" s="37"/>
      <c r="S43" s="37"/>
      <c r="T43" s="23"/>
      <c r="U43" s="45"/>
      <c r="V43" s="91" t="s">
        <v>618</v>
      </c>
      <c r="W43" s="89" t="s">
        <v>0</v>
      </c>
      <c r="X43" s="92" t="s">
        <v>265</v>
      </c>
      <c r="Y43" s="89" t="s">
        <v>1</v>
      </c>
      <c r="Z43" s="87">
        <v>42</v>
      </c>
      <c r="AA43" s="86">
        <v>53</v>
      </c>
    </row>
    <row r="44" spans="1:27" s="4" customFormat="1" ht="26.25" customHeight="1" thickTop="1" thickBot="1">
      <c r="A44" s="86"/>
      <c r="B44" s="87"/>
      <c r="C44" s="91"/>
      <c r="D44" s="89"/>
      <c r="E44" s="92"/>
      <c r="F44" s="89"/>
      <c r="G44" s="33">
        <v>2</v>
      </c>
      <c r="H44" s="57">
        <v>37</v>
      </c>
      <c r="I44" s="59"/>
      <c r="J44" s="31"/>
      <c r="K44" s="21"/>
      <c r="L44" s="36"/>
      <c r="M44" s="53"/>
      <c r="N44" s="53"/>
      <c r="O44" s="55"/>
      <c r="P44" s="49"/>
      <c r="Q44" s="37"/>
      <c r="R44" s="37"/>
      <c r="S44" s="73"/>
      <c r="T44" s="34">
        <v>45</v>
      </c>
      <c r="U44" s="19">
        <v>0</v>
      </c>
      <c r="V44" s="91"/>
      <c r="W44" s="89"/>
      <c r="X44" s="92"/>
      <c r="Y44" s="89"/>
      <c r="Z44" s="87"/>
      <c r="AA44" s="86"/>
    </row>
    <row r="45" spans="1:27" s="4" customFormat="1" ht="26.25" customHeight="1" thickTop="1">
      <c r="A45" s="85">
        <v>22</v>
      </c>
      <c r="B45" s="87">
        <v>53</v>
      </c>
      <c r="C45" s="88" t="s">
        <v>619</v>
      </c>
      <c r="D45" s="89" t="s">
        <v>574</v>
      </c>
      <c r="E45" s="90" t="s">
        <v>259</v>
      </c>
      <c r="F45" s="89" t="s">
        <v>573</v>
      </c>
      <c r="G45" s="20">
        <v>0</v>
      </c>
      <c r="H45" s="31"/>
      <c r="I45" s="47">
        <v>2</v>
      </c>
      <c r="J45" s="31"/>
      <c r="K45" s="21"/>
      <c r="L45" s="36"/>
      <c r="M45" s="53"/>
      <c r="N45" s="53"/>
      <c r="O45" s="55"/>
      <c r="P45" s="49"/>
      <c r="Q45" s="37"/>
      <c r="R45" s="37"/>
      <c r="S45" s="60">
        <v>0</v>
      </c>
      <c r="T45" s="37"/>
      <c r="U45" s="3">
        <v>0</v>
      </c>
      <c r="V45" s="88" t="s">
        <v>620</v>
      </c>
      <c r="W45" s="89" t="s">
        <v>574</v>
      </c>
      <c r="X45" s="90" t="s">
        <v>246</v>
      </c>
      <c r="Y45" s="89" t="s">
        <v>1</v>
      </c>
      <c r="Z45" s="87">
        <v>55</v>
      </c>
      <c r="AA45" s="85">
        <v>54</v>
      </c>
    </row>
    <row r="46" spans="1:27" s="4" customFormat="1" ht="26.25" customHeight="1" thickBot="1">
      <c r="A46" s="85"/>
      <c r="B46" s="87"/>
      <c r="C46" s="88"/>
      <c r="D46" s="89"/>
      <c r="E46" s="90"/>
      <c r="F46" s="89"/>
      <c r="G46" s="38">
        <v>11</v>
      </c>
      <c r="H46" s="59"/>
      <c r="I46" s="5"/>
      <c r="J46" s="31"/>
      <c r="K46" s="21"/>
      <c r="L46" s="36"/>
      <c r="M46" s="53"/>
      <c r="N46" s="53"/>
      <c r="O46" s="55"/>
      <c r="P46" s="49"/>
      <c r="Q46" s="37"/>
      <c r="R46" s="37"/>
      <c r="S46" s="13"/>
      <c r="T46" s="46"/>
      <c r="U46" s="8">
        <v>27</v>
      </c>
      <c r="V46" s="88"/>
      <c r="W46" s="89"/>
      <c r="X46" s="90"/>
      <c r="Y46" s="89"/>
      <c r="Z46" s="87"/>
      <c r="AA46" s="85"/>
    </row>
    <row r="47" spans="1:27" s="4" customFormat="1" ht="26.25" customHeight="1" thickTop="1" thickBot="1">
      <c r="A47" s="86">
        <v>23</v>
      </c>
      <c r="B47" s="87">
        <v>12</v>
      </c>
      <c r="C47" s="91" t="s">
        <v>621</v>
      </c>
      <c r="D47" s="89" t="s">
        <v>0</v>
      </c>
      <c r="E47" s="92" t="s">
        <v>105</v>
      </c>
      <c r="F47" s="89" t="s">
        <v>1</v>
      </c>
      <c r="G47" s="43"/>
      <c r="H47" s="47">
        <v>2</v>
      </c>
      <c r="I47" s="1"/>
      <c r="J47" s="31"/>
      <c r="K47" s="21"/>
      <c r="L47" s="36"/>
      <c r="M47" s="53"/>
      <c r="N47" s="53"/>
      <c r="O47" s="55"/>
      <c r="P47" s="49"/>
      <c r="Q47" s="37"/>
      <c r="R47" s="37"/>
      <c r="S47" s="2"/>
      <c r="T47" s="32">
        <v>0</v>
      </c>
      <c r="U47" s="15"/>
      <c r="V47" s="91" t="s">
        <v>622</v>
      </c>
      <c r="W47" s="89" t="s">
        <v>574</v>
      </c>
      <c r="X47" s="92" t="s">
        <v>453</v>
      </c>
      <c r="Y47" s="89" t="s">
        <v>573</v>
      </c>
      <c r="Z47" s="87">
        <v>10</v>
      </c>
      <c r="AA47" s="86">
        <v>55</v>
      </c>
    </row>
    <row r="48" spans="1:27" s="4" customFormat="1" ht="26.25" customHeight="1" thickTop="1" thickBot="1">
      <c r="A48" s="86"/>
      <c r="B48" s="87"/>
      <c r="C48" s="91"/>
      <c r="D48" s="89"/>
      <c r="E48" s="92"/>
      <c r="F48" s="89"/>
      <c r="G48" s="33">
        <v>2</v>
      </c>
      <c r="H48" s="1"/>
      <c r="I48" s="1"/>
      <c r="J48" s="16">
        <v>57</v>
      </c>
      <c r="K48" s="26"/>
      <c r="L48" s="36"/>
      <c r="M48" s="53"/>
      <c r="N48" s="53"/>
      <c r="O48" s="55"/>
      <c r="P48" s="49"/>
      <c r="Q48" s="46"/>
      <c r="R48" s="18">
        <v>59</v>
      </c>
      <c r="S48" s="2"/>
      <c r="T48" s="2"/>
      <c r="U48" s="19">
        <v>2</v>
      </c>
      <c r="V48" s="91"/>
      <c r="W48" s="89"/>
      <c r="X48" s="92"/>
      <c r="Y48" s="89"/>
      <c r="Z48" s="87"/>
      <c r="AA48" s="86"/>
    </row>
    <row r="49" spans="1:27" s="4" customFormat="1" ht="26.25" customHeight="1" thickTop="1" thickBot="1">
      <c r="A49" s="85">
        <v>24</v>
      </c>
      <c r="B49" s="87">
        <v>13</v>
      </c>
      <c r="C49" s="88" t="s">
        <v>623</v>
      </c>
      <c r="D49" s="89" t="s">
        <v>0</v>
      </c>
      <c r="E49" s="90" t="s">
        <v>562</v>
      </c>
      <c r="F49" s="89" t="s">
        <v>1</v>
      </c>
      <c r="G49" s="20">
        <v>2</v>
      </c>
      <c r="H49" s="1"/>
      <c r="I49" s="1"/>
      <c r="J49" s="21"/>
      <c r="K49" s="30">
        <v>0</v>
      </c>
      <c r="L49" s="1"/>
      <c r="M49" s="53"/>
      <c r="N49" s="53"/>
      <c r="O49" s="55"/>
      <c r="P49" s="49"/>
      <c r="Q49" s="19">
        <v>0</v>
      </c>
      <c r="R49" s="24"/>
      <c r="S49" s="2"/>
      <c r="T49" s="2"/>
      <c r="U49" s="3">
        <v>2</v>
      </c>
      <c r="V49" s="88" t="s">
        <v>624</v>
      </c>
      <c r="W49" s="89" t="s">
        <v>0</v>
      </c>
      <c r="X49" s="90" t="s">
        <v>416</v>
      </c>
      <c r="Y49" s="89" t="s">
        <v>573</v>
      </c>
      <c r="Z49" s="87">
        <v>15</v>
      </c>
      <c r="AA49" s="85">
        <v>56</v>
      </c>
    </row>
    <row r="50" spans="1:27" s="4" customFormat="1" ht="26.25" customHeight="1" thickTop="1" thickBot="1">
      <c r="A50" s="85"/>
      <c r="B50" s="87"/>
      <c r="C50" s="88"/>
      <c r="D50" s="89"/>
      <c r="E50" s="90"/>
      <c r="F50" s="89"/>
      <c r="G50" s="25">
        <v>12</v>
      </c>
      <c r="H50" s="17">
        <v>0</v>
      </c>
      <c r="I50" s="1"/>
      <c r="J50" s="21"/>
      <c r="K50" s="36"/>
      <c r="L50" s="1"/>
      <c r="M50" s="53"/>
      <c r="N50" s="53"/>
      <c r="O50" s="55"/>
      <c r="P50" s="49"/>
      <c r="Q50" s="2"/>
      <c r="R50" s="24"/>
      <c r="S50" s="2"/>
      <c r="T50" s="41">
        <v>2</v>
      </c>
      <c r="U50" s="42">
        <v>28</v>
      </c>
      <c r="V50" s="88"/>
      <c r="W50" s="89"/>
      <c r="X50" s="90"/>
      <c r="Y50" s="89"/>
      <c r="Z50" s="87"/>
      <c r="AA50" s="85"/>
    </row>
    <row r="51" spans="1:27" s="4" customFormat="1" ht="26.25" customHeight="1" thickTop="1">
      <c r="A51" s="86">
        <v>25</v>
      </c>
      <c r="B51" s="87">
        <v>52</v>
      </c>
      <c r="C51" s="91" t="s">
        <v>625</v>
      </c>
      <c r="D51" s="89" t="s">
        <v>0</v>
      </c>
      <c r="E51" s="92" t="s">
        <v>204</v>
      </c>
      <c r="F51" s="89" t="s">
        <v>1</v>
      </c>
      <c r="G51" s="29"/>
      <c r="H51" s="35"/>
      <c r="I51" s="36"/>
      <c r="J51" s="21"/>
      <c r="K51" s="36"/>
      <c r="L51" s="1"/>
      <c r="M51" s="53"/>
      <c r="N51" s="53"/>
      <c r="O51" s="55"/>
      <c r="P51" s="49"/>
      <c r="Q51" s="2"/>
      <c r="R51" s="24"/>
      <c r="S51" s="49"/>
      <c r="T51" s="23"/>
      <c r="U51" s="45"/>
      <c r="V51" s="91" t="s">
        <v>626</v>
      </c>
      <c r="W51" s="89" t="s">
        <v>0</v>
      </c>
      <c r="X51" s="92" t="s">
        <v>202</v>
      </c>
      <c r="Y51" s="89" t="s">
        <v>573</v>
      </c>
      <c r="Z51" s="87">
        <v>50</v>
      </c>
      <c r="AA51" s="86">
        <v>57</v>
      </c>
    </row>
    <row r="52" spans="1:27" s="4" customFormat="1" ht="26.25" customHeight="1" thickBot="1">
      <c r="A52" s="86"/>
      <c r="B52" s="87"/>
      <c r="C52" s="91"/>
      <c r="D52" s="89"/>
      <c r="E52" s="92"/>
      <c r="F52" s="89"/>
      <c r="G52" s="33">
        <v>0</v>
      </c>
      <c r="H52" s="57">
        <v>38</v>
      </c>
      <c r="I52" s="39">
        <v>0</v>
      </c>
      <c r="J52" s="21"/>
      <c r="K52" s="36"/>
      <c r="L52" s="1"/>
      <c r="M52" s="53"/>
      <c r="N52" s="53"/>
      <c r="O52" s="55"/>
      <c r="P52" s="49"/>
      <c r="Q52" s="2"/>
      <c r="R52" s="24"/>
      <c r="S52" s="41">
        <v>2</v>
      </c>
      <c r="T52" s="34">
        <v>46</v>
      </c>
      <c r="U52" s="19">
        <v>0</v>
      </c>
      <c r="V52" s="91"/>
      <c r="W52" s="89"/>
      <c r="X52" s="92"/>
      <c r="Y52" s="89"/>
      <c r="Z52" s="87"/>
      <c r="AA52" s="86"/>
    </row>
    <row r="53" spans="1:27" s="4" customFormat="1" ht="26.25" customHeight="1" thickTop="1" thickBot="1">
      <c r="A53" s="85">
        <v>26</v>
      </c>
      <c r="B53" s="87">
        <v>45</v>
      </c>
      <c r="C53" s="88" t="s">
        <v>627</v>
      </c>
      <c r="D53" s="89" t="s">
        <v>574</v>
      </c>
      <c r="E53" s="90" t="s">
        <v>94</v>
      </c>
      <c r="F53" s="89" t="s">
        <v>573</v>
      </c>
      <c r="G53" s="20">
        <v>0</v>
      </c>
      <c r="H53" s="31"/>
      <c r="I53" s="56"/>
      <c r="J53" s="40"/>
      <c r="K53" s="36"/>
      <c r="L53" s="1"/>
      <c r="M53" s="53"/>
      <c r="N53" s="53"/>
      <c r="O53" s="55"/>
      <c r="P53" s="49"/>
      <c r="Q53" s="2"/>
      <c r="R53" s="24"/>
      <c r="S53" s="80"/>
      <c r="T53" s="37"/>
      <c r="U53" s="3">
        <v>2</v>
      </c>
      <c r="V53" s="88" t="s">
        <v>628</v>
      </c>
      <c r="W53" s="89" t="s">
        <v>574</v>
      </c>
      <c r="X53" s="90" t="s">
        <v>72</v>
      </c>
      <c r="Y53" s="89" t="s">
        <v>1</v>
      </c>
      <c r="Z53" s="87">
        <v>47</v>
      </c>
      <c r="AA53" s="85">
        <v>58</v>
      </c>
    </row>
    <row r="54" spans="1:27" s="4" customFormat="1" ht="26.25" customHeight="1" thickTop="1" thickBot="1">
      <c r="A54" s="85"/>
      <c r="B54" s="87"/>
      <c r="C54" s="88"/>
      <c r="D54" s="89"/>
      <c r="E54" s="90"/>
      <c r="F54" s="89"/>
      <c r="G54" s="38">
        <v>13</v>
      </c>
      <c r="H54" s="59"/>
      <c r="I54" s="21"/>
      <c r="J54" s="40"/>
      <c r="K54" s="36"/>
      <c r="L54" s="1"/>
      <c r="M54" s="53"/>
      <c r="N54" s="53"/>
      <c r="O54" s="55"/>
      <c r="P54" s="49"/>
      <c r="Q54" s="2"/>
      <c r="R54" s="24"/>
      <c r="S54" s="52"/>
      <c r="T54" s="73"/>
      <c r="U54" s="42">
        <v>29</v>
      </c>
      <c r="V54" s="88"/>
      <c r="W54" s="89"/>
      <c r="X54" s="90"/>
      <c r="Y54" s="89"/>
      <c r="Z54" s="87"/>
      <c r="AA54" s="85"/>
    </row>
    <row r="55" spans="1:27" s="4" customFormat="1" ht="26.25" customHeight="1" thickTop="1" thickBot="1">
      <c r="A55" s="86">
        <v>27</v>
      </c>
      <c r="B55" s="87">
        <v>20</v>
      </c>
      <c r="C55" s="91" t="s">
        <v>629</v>
      </c>
      <c r="D55" s="89" t="s">
        <v>574</v>
      </c>
      <c r="E55" s="92" t="s">
        <v>183</v>
      </c>
      <c r="F55" s="89" t="s">
        <v>1</v>
      </c>
      <c r="G55" s="43"/>
      <c r="H55" s="47">
        <v>2</v>
      </c>
      <c r="I55" s="21"/>
      <c r="J55" s="40"/>
      <c r="K55" s="36"/>
      <c r="L55" s="1"/>
      <c r="M55" s="53"/>
      <c r="N55" s="53"/>
      <c r="O55" s="55"/>
      <c r="P55" s="49"/>
      <c r="Q55" s="2"/>
      <c r="R55" s="24"/>
      <c r="S55" s="24"/>
      <c r="T55" s="32">
        <v>0</v>
      </c>
      <c r="U55" s="45"/>
      <c r="V55" s="91" t="s">
        <v>630</v>
      </c>
      <c r="W55" s="89" t="s">
        <v>574</v>
      </c>
      <c r="X55" s="92" t="s">
        <v>398</v>
      </c>
      <c r="Y55" s="89" t="s">
        <v>1</v>
      </c>
      <c r="Z55" s="87">
        <v>18</v>
      </c>
      <c r="AA55" s="86">
        <v>59</v>
      </c>
    </row>
    <row r="56" spans="1:27" s="4" customFormat="1" ht="26.25" customHeight="1" thickTop="1" thickBot="1">
      <c r="A56" s="86"/>
      <c r="B56" s="87"/>
      <c r="C56" s="91"/>
      <c r="D56" s="89"/>
      <c r="E56" s="92"/>
      <c r="F56" s="89"/>
      <c r="G56" s="33">
        <v>2</v>
      </c>
      <c r="H56" s="1"/>
      <c r="I56" s="57">
        <v>51</v>
      </c>
      <c r="J56" s="48"/>
      <c r="K56" s="36"/>
      <c r="L56" s="1"/>
      <c r="M56" s="53"/>
      <c r="N56" s="53"/>
      <c r="O56" s="55"/>
      <c r="P56" s="49"/>
      <c r="Q56" s="2"/>
      <c r="R56" s="50"/>
      <c r="S56" s="34">
        <v>55</v>
      </c>
      <c r="T56" s="2"/>
      <c r="U56" s="19">
        <v>1</v>
      </c>
      <c r="V56" s="91"/>
      <c r="W56" s="89"/>
      <c r="X56" s="92"/>
      <c r="Y56" s="89"/>
      <c r="Z56" s="87"/>
      <c r="AA56" s="86"/>
    </row>
    <row r="57" spans="1:27" s="4" customFormat="1" ht="26.25" customHeight="1" thickTop="1" thickBot="1">
      <c r="A57" s="85">
        <v>28</v>
      </c>
      <c r="B57" s="87">
        <v>29</v>
      </c>
      <c r="C57" s="88" t="s">
        <v>631</v>
      </c>
      <c r="D57" s="89" t="s">
        <v>0</v>
      </c>
      <c r="E57" s="90" t="s">
        <v>27</v>
      </c>
      <c r="F57" s="89" t="s">
        <v>1</v>
      </c>
      <c r="G57" s="20">
        <v>2</v>
      </c>
      <c r="H57" s="1"/>
      <c r="I57" s="31"/>
      <c r="J57" s="47">
        <v>1</v>
      </c>
      <c r="K57" s="1"/>
      <c r="L57" s="1"/>
      <c r="M57" s="53"/>
      <c r="N57" s="53"/>
      <c r="O57" s="55"/>
      <c r="P57" s="49"/>
      <c r="Q57" s="2"/>
      <c r="R57" s="19">
        <v>2</v>
      </c>
      <c r="S57" s="37"/>
      <c r="T57" s="2"/>
      <c r="U57" s="3">
        <v>0</v>
      </c>
      <c r="V57" s="88" t="s">
        <v>632</v>
      </c>
      <c r="W57" s="89" t="s">
        <v>0</v>
      </c>
      <c r="X57" s="90" t="s">
        <v>74</v>
      </c>
      <c r="Y57" s="89" t="s">
        <v>1</v>
      </c>
      <c r="Z57" s="87">
        <v>31</v>
      </c>
      <c r="AA57" s="85">
        <v>60</v>
      </c>
    </row>
    <row r="58" spans="1:27" s="4" customFormat="1" ht="26.25" customHeight="1" thickTop="1" thickBot="1">
      <c r="A58" s="85"/>
      <c r="B58" s="87"/>
      <c r="C58" s="88"/>
      <c r="D58" s="89"/>
      <c r="E58" s="90"/>
      <c r="F58" s="89"/>
      <c r="G58" s="25">
        <v>14</v>
      </c>
      <c r="H58" s="17">
        <v>2</v>
      </c>
      <c r="I58" s="31"/>
      <c r="J58" s="5"/>
      <c r="K58" s="1"/>
      <c r="L58" s="1"/>
      <c r="M58" s="53"/>
      <c r="N58" s="53"/>
      <c r="O58" s="55"/>
      <c r="P58" s="49"/>
      <c r="Q58" s="2"/>
      <c r="R58" s="2"/>
      <c r="S58" s="37"/>
      <c r="T58" s="7">
        <v>2</v>
      </c>
      <c r="U58" s="8">
        <v>30</v>
      </c>
      <c r="V58" s="88"/>
      <c r="W58" s="89"/>
      <c r="X58" s="90"/>
      <c r="Y58" s="89"/>
      <c r="Z58" s="87"/>
      <c r="AA58" s="85"/>
    </row>
    <row r="59" spans="1:27" s="4" customFormat="1" ht="26.25" customHeight="1" thickTop="1" thickBot="1">
      <c r="A59" s="85">
        <v>29</v>
      </c>
      <c r="B59" s="87">
        <v>36</v>
      </c>
      <c r="C59" s="88" t="s">
        <v>633</v>
      </c>
      <c r="D59" s="89" t="s">
        <v>0</v>
      </c>
      <c r="E59" s="90" t="s">
        <v>50</v>
      </c>
      <c r="F59" s="89" t="s">
        <v>1</v>
      </c>
      <c r="G59" s="29"/>
      <c r="H59" s="22"/>
      <c r="I59" s="31"/>
      <c r="J59" s="5"/>
      <c r="K59" s="1"/>
      <c r="L59" s="1"/>
      <c r="M59" s="53"/>
      <c r="N59" s="53"/>
      <c r="O59" s="55"/>
      <c r="P59" s="49"/>
      <c r="Q59" s="2"/>
      <c r="R59" s="2"/>
      <c r="S59" s="37"/>
      <c r="T59" s="23"/>
      <c r="U59" s="15"/>
      <c r="V59" s="88" t="s">
        <v>634</v>
      </c>
      <c r="W59" s="89" t="s">
        <v>0</v>
      </c>
      <c r="X59" s="90" t="s">
        <v>111</v>
      </c>
      <c r="Y59" s="89" t="s">
        <v>1</v>
      </c>
      <c r="Z59" s="87">
        <v>34</v>
      </c>
      <c r="AA59" s="85">
        <v>61</v>
      </c>
    </row>
    <row r="60" spans="1:27" s="4" customFormat="1" ht="26.25" customHeight="1" thickTop="1" thickBot="1">
      <c r="A60" s="85"/>
      <c r="B60" s="87"/>
      <c r="C60" s="88"/>
      <c r="D60" s="89"/>
      <c r="E60" s="90"/>
      <c r="F60" s="89"/>
      <c r="G60" s="33">
        <v>0</v>
      </c>
      <c r="H60" s="16">
        <v>39</v>
      </c>
      <c r="I60" s="58"/>
      <c r="J60" s="5"/>
      <c r="K60" s="1"/>
      <c r="L60" s="1"/>
      <c r="M60" s="53"/>
      <c r="N60" s="53"/>
      <c r="O60" s="55"/>
      <c r="P60" s="49"/>
      <c r="Q60" s="2"/>
      <c r="R60" s="2"/>
      <c r="S60" s="73"/>
      <c r="T60" s="34">
        <v>47</v>
      </c>
      <c r="U60" s="19">
        <v>2</v>
      </c>
      <c r="V60" s="88"/>
      <c r="W60" s="89"/>
      <c r="X60" s="90"/>
      <c r="Y60" s="89"/>
      <c r="Z60" s="87"/>
      <c r="AA60" s="85"/>
    </row>
    <row r="61" spans="1:27" s="4" customFormat="1" ht="26.25" customHeight="1" thickTop="1" thickBot="1">
      <c r="A61" s="85">
        <v>30</v>
      </c>
      <c r="B61" s="87">
        <v>61</v>
      </c>
      <c r="C61" s="88" t="s">
        <v>635</v>
      </c>
      <c r="D61" s="89" t="s">
        <v>0</v>
      </c>
      <c r="E61" s="90" t="s">
        <v>88</v>
      </c>
      <c r="F61" s="89" t="s">
        <v>1</v>
      </c>
      <c r="G61" s="20">
        <v>2</v>
      </c>
      <c r="H61" s="21"/>
      <c r="I61" s="30">
        <v>2</v>
      </c>
      <c r="J61" s="1"/>
      <c r="K61" s="1"/>
      <c r="L61" s="1"/>
      <c r="M61" s="53"/>
      <c r="N61" s="53"/>
      <c r="O61" s="55"/>
      <c r="P61" s="49"/>
      <c r="Q61" s="2"/>
      <c r="R61" s="2"/>
      <c r="S61" s="60">
        <v>1</v>
      </c>
      <c r="T61" s="37"/>
      <c r="U61" s="3">
        <v>0</v>
      </c>
      <c r="V61" s="88" t="s">
        <v>636</v>
      </c>
      <c r="W61" s="89" t="s">
        <v>0</v>
      </c>
      <c r="X61" s="90" t="s">
        <v>85</v>
      </c>
      <c r="Y61" s="89" t="s">
        <v>1</v>
      </c>
      <c r="Z61" s="87">
        <v>63</v>
      </c>
      <c r="AA61" s="85">
        <v>62</v>
      </c>
    </row>
    <row r="62" spans="1:27" s="4" customFormat="1" ht="26.25" customHeight="1" thickTop="1" thickBot="1">
      <c r="A62" s="85"/>
      <c r="B62" s="87"/>
      <c r="C62" s="88"/>
      <c r="D62" s="89"/>
      <c r="E62" s="90"/>
      <c r="F62" s="89"/>
      <c r="G62" s="25">
        <v>15</v>
      </c>
      <c r="H62" s="26"/>
      <c r="I62" s="36"/>
      <c r="J62" s="1"/>
      <c r="K62" s="1"/>
      <c r="L62" s="1"/>
      <c r="M62" s="53"/>
      <c r="N62" s="53"/>
      <c r="O62" s="55"/>
      <c r="P62" s="49"/>
      <c r="Q62" s="2"/>
      <c r="R62" s="2"/>
      <c r="S62" s="13"/>
      <c r="T62" s="46"/>
      <c r="U62" s="8">
        <v>31</v>
      </c>
      <c r="V62" s="88"/>
      <c r="W62" s="89"/>
      <c r="X62" s="90"/>
      <c r="Y62" s="89"/>
      <c r="Z62" s="87"/>
      <c r="AA62" s="85"/>
    </row>
    <row r="63" spans="1:27" s="4" customFormat="1" ht="26.25" customHeight="1" thickTop="1" thickBot="1">
      <c r="A63" s="86">
        <v>31</v>
      </c>
      <c r="B63" s="87">
        <v>4</v>
      </c>
      <c r="C63" s="91" t="s">
        <v>637</v>
      </c>
      <c r="D63" s="89" t="s">
        <v>0</v>
      </c>
      <c r="E63" s="92" t="s">
        <v>85</v>
      </c>
      <c r="F63" s="89" t="s">
        <v>1</v>
      </c>
      <c r="G63" s="29"/>
      <c r="H63" s="30">
        <v>1</v>
      </c>
      <c r="I63" s="1"/>
      <c r="J63" s="1"/>
      <c r="K63" s="1"/>
      <c r="L63" s="1"/>
      <c r="M63" s="53"/>
      <c r="N63" s="53"/>
      <c r="O63" s="55"/>
      <c r="P63" s="49"/>
      <c r="Q63" s="2"/>
      <c r="R63" s="2"/>
      <c r="S63" s="2"/>
      <c r="T63" s="32">
        <v>0</v>
      </c>
      <c r="U63" s="15"/>
      <c r="V63" s="91" t="s">
        <v>638</v>
      </c>
      <c r="W63" s="89" t="s">
        <v>0</v>
      </c>
      <c r="X63" s="92" t="s">
        <v>496</v>
      </c>
      <c r="Y63" s="89" t="s">
        <v>1</v>
      </c>
      <c r="Z63" s="87">
        <v>2</v>
      </c>
      <c r="AA63" s="86">
        <v>63</v>
      </c>
    </row>
    <row r="64" spans="1:27" s="4" customFormat="1" ht="26.25" customHeight="1" thickTop="1">
      <c r="A64" s="86"/>
      <c r="B64" s="87"/>
      <c r="C64" s="91"/>
      <c r="D64" s="89"/>
      <c r="E64" s="92"/>
      <c r="F64" s="89"/>
      <c r="G64" s="33">
        <v>0</v>
      </c>
      <c r="H64" s="1"/>
      <c r="I64" s="1"/>
      <c r="J64" s="1"/>
      <c r="K64" s="1"/>
      <c r="L64" s="1"/>
      <c r="M64" s="53"/>
      <c r="N64" s="53"/>
      <c r="O64" s="55"/>
      <c r="P64" s="49"/>
      <c r="Q64" s="2"/>
      <c r="R64" s="2"/>
      <c r="S64" s="2"/>
      <c r="T64" s="2"/>
      <c r="U64" s="19">
        <v>2</v>
      </c>
      <c r="V64" s="91"/>
      <c r="W64" s="89"/>
      <c r="X64" s="92"/>
      <c r="Y64" s="89"/>
      <c r="Z64" s="87"/>
      <c r="AA64" s="86"/>
    </row>
  </sheetData>
  <mergeCells count="380">
    <mergeCell ref="V63:V64"/>
    <mergeCell ref="W63:W64"/>
    <mergeCell ref="X63:X64"/>
    <mergeCell ref="Y63:Y64"/>
    <mergeCell ref="Z63:Z64"/>
    <mergeCell ref="AA63:AA64"/>
    <mergeCell ref="A63:A64"/>
    <mergeCell ref="B63:B64"/>
    <mergeCell ref="C63:C64"/>
    <mergeCell ref="D63:D64"/>
    <mergeCell ref="E63:E64"/>
    <mergeCell ref="F63:F64"/>
    <mergeCell ref="V61:V62"/>
    <mergeCell ref="W61:W62"/>
    <mergeCell ref="X61:X62"/>
    <mergeCell ref="Y61:Y62"/>
    <mergeCell ref="Z61:Z62"/>
    <mergeCell ref="AA61:AA62"/>
    <mergeCell ref="A61:A62"/>
    <mergeCell ref="B61:B62"/>
    <mergeCell ref="C61:C62"/>
    <mergeCell ref="D61:D62"/>
    <mergeCell ref="E61:E62"/>
    <mergeCell ref="F61:F62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5:V36"/>
    <mergeCell ref="W35:W36"/>
    <mergeCell ref="X35:X36"/>
    <mergeCell ref="Y35:Y36"/>
    <mergeCell ref="Z35:Z36"/>
    <mergeCell ref="AA35:AA36"/>
    <mergeCell ref="A35:A36"/>
    <mergeCell ref="B35:B36"/>
    <mergeCell ref="C35:C36"/>
    <mergeCell ref="D35:D36"/>
    <mergeCell ref="E35:E36"/>
    <mergeCell ref="F35:F36"/>
    <mergeCell ref="V33:V34"/>
    <mergeCell ref="W33:W34"/>
    <mergeCell ref="X33:X34"/>
    <mergeCell ref="Y33:Y34"/>
    <mergeCell ref="Z33:Z34"/>
    <mergeCell ref="AA33:AA34"/>
    <mergeCell ref="A33:A34"/>
    <mergeCell ref="B33:B34"/>
    <mergeCell ref="C33:C34"/>
    <mergeCell ref="D33:D34"/>
    <mergeCell ref="E33:E34"/>
    <mergeCell ref="F33:F34"/>
    <mergeCell ref="V31:V32"/>
    <mergeCell ref="W31:W32"/>
    <mergeCell ref="X31:X32"/>
    <mergeCell ref="Y31:Y32"/>
    <mergeCell ref="Z31:Z32"/>
    <mergeCell ref="AA31:AA32"/>
    <mergeCell ref="A31:A32"/>
    <mergeCell ref="B31:B32"/>
    <mergeCell ref="C31:C32"/>
    <mergeCell ref="D31:D32"/>
    <mergeCell ref="E31:E32"/>
    <mergeCell ref="F31:F32"/>
    <mergeCell ref="V29:V30"/>
    <mergeCell ref="W29:W30"/>
    <mergeCell ref="X29:X30"/>
    <mergeCell ref="Y29:Y30"/>
    <mergeCell ref="Z29:Z30"/>
    <mergeCell ref="AA29:AA30"/>
    <mergeCell ref="A29:A30"/>
    <mergeCell ref="B29:B30"/>
    <mergeCell ref="C29:C30"/>
    <mergeCell ref="D29:D30"/>
    <mergeCell ref="E29:E30"/>
    <mergeCell ref="F29:F30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V19:V20"/>
    <mergeCell ref="W19:W20"/>
    <mergeCell ref="X19:X20"/>
    <mergeCell ref="Y19:Y20"/>
    <mergeCell ref="Z19:Z20"/>
    <mergeCell ref="AA19:AA20"/>
    <mergeCell ref="A19:A20"/>
    <mergeCell ref="B19:B20"/>
    <mergeCell ref="C19:C20"/>
    <mergeCell ref="D19:D20"/>
    <mergeCell ref="E19:E20"/>
    <mergeCell ref="F19:F20"/>
    <mergeCell ref="V17:V18"/>
    <mergeCell ref="W17:W18"/>
    <mergeCell ref="X17:X18"/>
    <mergeCell ref="Y17:Y18"/>
    <mergeCell ref="Z17:Z18"/>
    <mergeCell ref="AA17:AA18"/>
    <mergeCell ref="A17:A18"/>
    <mergeCell ref="B17:B18"/>
    <mergeCell ref="C17:C18"/>
    <mergeCell ref="D17:D18"/>
    <mergeCell ref="E17:E18"/>
    <mergeCell ref="F17:F18"/>
    <mergeCell ref="V15:V16"/>
    <mergeCell ref="W15:W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F15:F16"/>
    <mergeCell ref="V13:V14"/>
    <mergeCell ref="W13:W14"/>
    <mergeCell ref="X13:X14"/>
    <mergeCell ref="Y13:Y14"/>
    <mergeCell ref="Z13:Z14"/>
    <mergeCell ref="AA13:AA14"/>
    <mergeCell ref="A13:A14"/>
    <mergeCell ref="B13:B14"/>
    <mergeCell ref="C13:C14"/>
    <mergeCell ref="D13:D14"/>
    <mergeCell ref="E13:E14"/>
    <mergeCell ref="F13:F14"/>
    <mergeCell ref="V11:V12"/>
    <mergeCell ref="W11:W12"/>
    <mergeCell ref="X11:X12"/>
    <mergeCell ref="Y11:Y12"/>
    <mergeCell ref="Z11:Z12"/>
    <mergeCell ref="AA11:AA12"/>
    <mergeCell ref="A11:A12"/>
    <mergeCell ref="B11:B12"/>
    <mergeCell ref="C11:C12"/>
    <mergeCell ref="D11:D12"/>
    <mergeCell ref="E11:E12"/>
    <mergeCell ref="F11:F12"/>
    <mergeCell ref="V9:V10"/>
    <mergeCell ref="W9:W10"/>
    <mergeCell ref="X9:X10"/>
    <mergeCell ref="Y9:Y10"/>
    <mergeCell ref="Z9:Z10"/>
    <mergeCell ref="AA9:AA10"/>
    <mergeCell ref="A9:A10"/>
    <mergeCell ref="B9:B10"/>
    <mergeCell ref="C9:C10"/>
    <mergeCell ref="D9:D10"/>
    <mergeCell ref="E9:E10"/>
    <mergeCell ref="F9:F10"/>
    <mergeCell ref="V7:V8"/>
    <mergeCell ref="W7:W8"/>
    <mergeCell ref="X7:X8"/>
    <mergeCell ref="Y7:Y8"/>
    <mergeCell ref="Z7:Z8"/>
    <mergeCell ref="AA7:AA8"/>
    <mergeCell ref="A7:A8"/>
    <mergeCell ref="B7:B8"/>
    <mergeCell ref="C7:C8"/>
    <mergeCell ref="D7:D8"/>
    <mergeCell ref="E7:E8"/>
    <mergeCell ref="F7:F8"/>
    <mergeCell ref="V5:V6"/>
    <mergeCell ref="W5:W6"/>
    <mergeCell ref="X5:X6"/>
    <mergeCell ref="Y5:Y6"/>
    <mergeCell ref="Z5:Z6"/>
    <mergeCell ref="AA5:AA6"/>
    <mergeCell ref="A5:A6"/>
    <mergeCell ref="B5:B6"/>
    <mergeCell ref="C5:C6"/>
    <mergeCell ref="D5:D6"/>
    <mergeCell ref="E5:E6"/>
    <mergeCell ref="F5:F6"/>
    <mergeCell ref="A1:A4"/>
    <mergeCell ref="B1:B2"/>
    <mergeCell ref="C1:C4"/>
    <mergeCell ref="D1:D4"/>
    <mergeCell ref="E1:E4"/>
    <mergeCell ref="F1:F4"/>
    <mergeCell ref="AA1:AA2"/>
    <mergeCell ref="B3:B4"/>
    <mergeCell ref="V3:V4"/>
    <mergeCell ref="W3:W4"/>
    <mergeCell ref="X3:X4"/>
    <mergeCell ref="Y3:Y4"/>
    <mergeCell ref="Z3:Z4"/>
    <mergeCell ref="AA3:AA4"/>
    <mergeCell ref="K1:Q2"/>
    <mergeCell ref="V1:V2"/>
    <mergeCell ref="W1:W2"/>
    <mergeCell ref="X1:X2"/>
    <mergeCell ref="Y1:Y2"/>
    <mergeCell ref="Z1:Z2"/>
  </mergeCells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="50" zoomScaleNormal="50" zoomScalePageLayoutView="50" workbookViewId="0">
      <selection activeCell="AB27" sqref="AB27"/>
    </sheetView>
  </sheetViews>
  <sheetFormatPr baseColWidth="12" defaultColWidth="8.83203125" defaultRowHeight="32" x14ac:dyDescent="0"/>
  <cols>
    <col min="1" max="1" width="3" style="62" customWidth="1"/>
    <col min="2" max="2" width="5.33203125" style="63" hidden="1" customWidth="1"/>
    <col min="3" max="3" width="42" style="64" customWidth="1"/>
    <col min="4" max="4" width="2.1640625" style="63" bestFit="1" customWidth="1"/>
    <col min="5" max="5" width="17" style="65" customWidth="1"/>
    <col min="6" max="6" width="2.1640625" style="63" bestFit="1" customWidth="1"/>
    <col min="7" max="11" width="3.83203125" style="66" customWidth="1"/>
    <col min="12" max="12" width="2.83203125" style="66" customWidth="1"/>
    <col min="13" max="15" width="2.83203125" style="67" customWidth="1"/>
    <col min="16" max="16" width="2.83203125" style="66" customWidth="1"/>
    <col min="17" max="21" width="3.83203125" style="66" customWidth="1"/>
    <col min="22" max="22" width="42" style="64" customWidth="1"/>
    <col min="23" max="23" width="2.1640625" style="63" bestFit="1" customWidth="1"/>
    <col min="24" max="24" width="17" style="65" customWidth="1"/>
    <col min="25" max="25" width="2.1640625" style="63" bestFit="1" customWidth="1"/>
    <col min="26" max="26" width="5.33203125" style="63" hidden="1" customWidth="1"/>
    <col min="27" max="27" width="3" style="62" customWidth="1"/>
    <col min="28" max="16384" width="8.83203125" style="63"/>
  </cols>
  <sheetData>
    <row r="1" spans="1:27" s="4" customFormat="1" ht="26.25" customHeight="1" thickBot="1">
      <c r="A1" s="85">
        <v>1</v>
      </c>
      <c r="B1" s="87">
        <v>1</v>
      </c>
      <c r="C1" s="88" t="s">
        <v>505</v>
      </c>
      <c r="D1" s="89" t="s">
        <v>109</v>
      </c>
      <c r="E1" s="90" t="s">
        <v>259</v>
      </c>
      <c r="F1" s="89" t="s">
        <v>1</v>
      </c>
      <c r="G1" s="1"/>
      <c r="H1" s="1"/>
      <c r="I1" s="1"/>
      <c r="J1" s="1"/>
      <c r="K1" s="93"/>
      <c r="L1" s="93"/>
      <c r="M1" s="93"/>
      <c r="N1" s="93"/>
      <c r="O1" s="93"/>
      <c r="P1" s="93"/>
      <c r="Q1" s="93"/>
      <c r="R1" s="2"/>
      <c r="S1" s="2"/>
      <c r="T1" s="2"/>
      <c r="U1" s="3">
        <v>2</v>
      </c>
      <c r="V1" s="88" t="s">
        <v>506</v>
      </c>
      <c r="W1" s="89" t="s">
        <v>109</v>
      </c>
      <c r="X1" s="90" t="s">
        <v>445</v>
      </c>
      <c r="Y1" s="89" t="s">
        <v>1</v>
      </c>
      <c r="Z1" s="87">
        <v>3</v>
      </c>
      <c r="AA1" s="85">
        <v>32</v>
      </c>
    </row>
    <row r="2" spans="1:27" s="4" customFormat="1" ht="26.25" customHeight="1" thickTop="1" thickBot="1">
      <c r="A2" s="85"/>
      <c r="B2" s="87"/>
      <c r="C2" s="88"/>
      <c r="D2" s="89"/>
      <c r="E2" s="90"/>
      <c r="F2" s="89"/>
      <c r="G2" s="75"/>
      <c r="H2" s="76">
        <v>0</v>
      </c>
      <c r="I2" s="1"/>
      <c r="J2" s="1"/>
      <c r="K2" s="93"/>
      <c r="L2" s="93"/>
      <c r="M2" s="93"/>
      <c r="N2" s="93"/>
      <c r="O2" s="93"/>
      <c r="P2" s="93"/>
      <c r="Q2" s="93"/>
      <c r="R2" s="2"/>
      <c r="S2" s="2"/>
      <c r="T2" s="41">
        <v>0</v>
      </c>
      <c r="U2" s="42">
        <v>16</v>
      </c>
      <c r="V2" s="88"/>
      <c r="W2" s="89"/>
      <c r="X2" s="90"/>
      <c r="Y2" s="89"/>
      <c r="Z2" s="87"/>
      <c r="AA2" s="85"/>
    </row>
    <row r="3" spans="1:27" s="4" customFormat="1" ht="26.25" customHeight="1" thickTop="1">
      <c r="A3" s="86"/>
      <c r="B3" s="87">
        <v>0</v>
      </c>
      <c r="C3" s="86"/>
      <c r="D3" s="87"/>
      <c r="E3" s="86"/>
      <c r="F3" s="87"/>
      <c r="G3" s="77"/>
      <c r="H3" s="78"/>
      <c r="I3" s="36"/>
      <c r="J3" s="1"/>
      <c r="K3" s="1"/>
      <c r="L3" s="1"/>
      <c r="M3" s="11"/>
      <c r="N3" s="11"/>
      <c r="O3" s="12"/>
      <c r="P3" s="2"/>
      <c r="Q3" s="2"/>
      <c r="R3" s="2"/>
      <c r="S3" s="13"/>
      <c r="T3" s="14"/>
      <c r="U3" s="45"/>
      <c r="V3" s="91" t="s">
        <v>507</v>
      </c>
      <c r="W3" s="89" t="s">
        <v>0</v>
      </c>
      <c r="X3" s="92" t="s">
        <v>287</v>
      </c>
      <c r="Y3" s="89" t="s">
        <v>1</v>
      </c>
      <c r="Z3" s="87">
        <v>62</v>
      </c>
      <c r="AA3" s="86">
        <v>33</v>
      </c>
    </row>
    <row r="4" spans="1:27" s="4" customFormat="1" ht="26.25" customHeight="1" thickBot="1">
      <c r="A4" s="86"/>
      <c r="B4" s="87"/>
      <c r="C4" s="86"/>
      <c r="D4" s="87"/>
      <c r="E4" s="86"/>
      <c r="F4" s="87"/>
      <c r="G4" s="1"/>
      <c r="H4" s="57">
        <v>31</v>
      </c>
      <c r="I4" s="39">
        <v>2</v>
      </c>
      <c r="J4" s="1"/>
      <c r="K4" s="1"/>
      <c r="L4" s="1"/>
      <c r="M4" s="11"/>
      <c r="N4" s="11"/>
      <c r="O4" s="12"/>
      <c r="P4" s="2"/>
      <c r="Q4" s="2"/>
      <c r="R4" s="2"/>
      <c r="S4" s="7">
        <v>1</v>
      </c>
      <c r="T4" s="18">
        <v>39</v>
      </c>
      <c r="U4" s="19">
        <v>0</v>
      </c>
      <c r="V4" s="91"/>
      <c r="W4" s="89"/>
      <c r="X4" s="92"/>
      <c r="Y4" s="89"/>
      <c r="Z4" s="87"/>
      <c r="AA4" s="86"/>
    </row>
    <row r="5" spans="1:27" s="4" customFormat="1" ht="26.25" customHeight="1" thickTop="1" thickBot="1">
      <c r="A5" s="85">
        <v>2</v>
      </c>
      <c r="B5" s="87">
        <v>33</v>
      </c>
      <c r="C5" s="88" t="s">
        <v>508</v>
      </c>
      <c r="D5" s="89" t="s">
        <v>0</v>
      </c>
      <c r="E5" s="90" t="s">
        <v>23</v>
      </c>
      <c r="F5" s="89" t="s">
        <v>1</v>
      </c>
      <c r="G5" s="20">
        <v>1</v>
      </c>
      <c r="H5" s="31"/>
      <c r="I5" s="10"/>
      <c r="J5" s="5"/>
      <c r="K5" s="1"/>
      <c r="L5" s="1"/>
      <c r="M5" s="11"/>
      <c r="N5" s="11"/>
      <c r="O5" s="12"/>
      <c r="P5" s="2"/>
      <c r="Q5" s="2"/>
      <c r="R5" s="2"/>
      <c r="S5" s="14"/>
      <c r="T5" s="24"/>
      <c r="U5" s="3">
        <v>2</v>
      </c>
      <c r="V5" s="88" t="s">
        <v>509</v>
      </c>
      <c r="W5" s="89" t="s">
        <v>0</v>
      </c>
      <c r="X5" s="90" t="s">
        <v>132</v>
      </c>
      <c r="Y5" s="89" t="s">
        <v>188</v>
      </c>
      <c r="Z5" s="87">
        <v>35</v>
      </c>
      <c r="AA5" s="85">
        <v>34</v>
      </c>
    </row>
    <row r="6" spans="1:27" s="4" customFormat="1" ht="26.25" customHeight="1" thickTop="1" thickBot="1">
      <c r="A6" s="85"/>
      <c r="B6" s="87"/>
      <c r="C6" s="88"/>
      <c r="D6" s="89"/>
      <c r="E6" s="90"/>
      <c r="F6" s="89"/>
      <c r="G6" s="38">
        <v>1</v>
      </c>
      <c r="H6" s="59"/>
      <c r="I6" s="31"/>
      <c r="J6" s="5"/>
      <c r="K6" s="1"/>
      <c r="L6" s="1"/>
      <c r="M6" s="11"/>
      <c r="N6" s="11"/>
      <c r="O6" s="12"/>
      <c r="P6" s="2"/>
      <c r="Q6" s="2"/>
      <c r="R6" s="2"/>
      <c r="S6" s="37"/>
      <c r="T6" s="50"/>
      <c r="U6" s="42">
        <v>17</v>
      </c>
      <c r="V6" s="88"/>
      <c r="W6" s="89"/>
      <c r="X6" s="90"/>
      <c r="Y6" s="89"/>
      <c r="Z6" s="87"/>
      <c r="AA6" s="85"/>
    </row>
    <row r="7" spans="1:27" s="4" customFormat="1" ht="26.25" customHeight="1" thickTop="1" thickBot="1">
      <c r="A7" s="85">
        <v>3</v>
      </c>
      <c r="B7" s="87">
        <v>32</v>
      </c>
      <c r="C7" s="88" t="s">
        <v>510</v>
      </c>
      <c r="D7" s="89" t="s">
        <v>0</v>
      </c>
      <c r="E7" s="90" t="s">
        <v>27</v>
      </c>
      <c r="F7" s="89" t="s">
        <v>1</v>
      </c>
      <c r="G7" s="43"/>
      <c r="H7" s="47">
        <v>2</v>
      </c>
      <c r="I7" s="31"/>
      <c r="J7" s="5"/>
      <c r="K7" s="1"/>
      <c r="L7" s="1"/>
      <c r="M7" s="11"/>
      <c r="N7" s="11"/>
      <c r="O7" s="12"/>
      <c r="P7" s="2"/>
      <c r="Q7" s="2"/>
      <c r="R7" s="2"/>
      <c r="S7" s="37"/>
      <c r="T7" s="32">
        <v>2</v>
      </c>
      <c r="U7" s="45"/>
      <c r="V7" s="88" t="s">
        <v>511</v>
      </c>
      <c r="W7" s="89" t="s">
        <v>0</v>
      </c>
      <c r="X7" s="90" t="s">
        <v>85</v>
      </c>
      <c r="Y7" s="89" t="s">
        <v>188</v>
      </c>
      <c r="Z7" s="87">
        <v>30</v>
      </c>
      <c r="AA7" s="85">
        <v>35</v>
      </c>
    </row>
    <row r="8" spans="1:27" s="4" customFormat="1" ht="26.25" customHeight="1" thickTop="1" thickBot="1">
      <c r="A8" s="85"/>
      <c r="B8" s="87"/>
      <c r="C8" s="88"/>
      <c r="D8" s="89"/>
      <c r="E8" s="90"/>
      <c r="F8" s="89"/>
      <c r="G8" s="33">
        <v>2</v>
      </c>
      <c r="H8" s="1"/>
      <c r="I8" s="16">
        <v>47</v>
      </c>
      <c r="J8" s="17">
        <v>0</v>
      </c>
      <c r="K8" s="1"/>
      <c r="L8" s="1"/>
      <c r="M8" s="11"/>
      <c r="N8" s="11"/>
      <c r="O8" s="12"/>
      <c r="P8" s="2"/>
      <c r="Q8" s="2"/>
      <c r="R8" s="7">
        <v>0</v>
      </c>
      <c r="S8" s="18">
        <v>51</v>
      </c>
      <c r="T8" s="2"/>
      <c r="U8" s="19">
        <v>0</v>
      </c>
      <c r="V8" s="88"/>
      <c r="W8" s="89"/>
      <c r="X8" s="90"/>
      <c r="Y8" s="89"/>
      <c r="Z8" s="87"/>
      <c r="AA8" s="85"/>
    </row>
    <row r="9" spans="1:27" s="4" customFormat="1" ht="26.25" customHeight="1" thickTop="1" thickBot="1">
      <c r="A9" s="85">
        <v>4</v>
      </c>
      <c r="B9" s="87">
        <v>17</v>
      </c>
      <c r="C9" s="88" t="s">
        <v>512</v>
      </c>
      <c r="D9" s="89" t="s">
        <v>0</v>
      </c>
      <c r="E9" s="90" t="s">
        <v>471</v>
      </c>
      <c r="F9" s="89" t="s">
        <v>1</v>
      </c>
      <c r="G9" s="20">
        <v>2</v>
      </c>
      <c r="H9" s="1"/>
      <c r="I9" s="21"/>
      <c r="J9" s="35"/>
      <c r="K9" s="36"/>
      <c r="L9" s="1"/>
      <c r="M9" s="11"/>
      <c r="N9" s="11"/>
      <c r="O9" s="12"/>
      <c r="P9" s="2"/>
      <c r="Q9" s="2"/>
      <c r="R9" s="14"/>
      <c r="S9" s="24"/>
      <c r="T9" s="2"/>
      <c r="U9" s="3">
        <v>1</v>
      </c>
      <c r="V9" s="88" t="s">
        <v>513</v>
      </c>
      <c r="W9" s="89" t="s">
        <v>0</v>
      </c>
      <c r="X9" s="90" t="s">
        <v>453</v>
      </c>
      <c r="Y9" s="89" t="s">
        <v>1</v>
      </c>
      <c r="Z9" s="87">
        <v>19</v>
      </c>
      <c r="AA9" s="85">
        <v>36</v>
      </c>
    </row>
    <row r="10" spans="1:27" s="4" customFormat="1" ht="26.25" customHeight="1" thickTop="1" thickBot="1">
      <c r="A10" s="85"/>
      <c r="B10" s="87"/>
      <c r="C10" s="88"/>
      <c r="D10" s="89"/>
      <c r="E10" s="90"/>
      <c r="F10" s="89"/>
      <c r="G10" s="25">
        <v>2</v>
      </c>
      <c r="H10" s="17">
        <v>0</v>
      </c>
      <c r="I10" s="21"/>
      <c r="J10" s="40"/>
      <c r="K10" s="36"/>
      <c r="L10" s="1"/>
      <c r="M10" s="11"/>
      <c r="N10" s="11"/>
      <c r="O10" s="12"/>
      <c r="P10" s="2"/>
      <c r="Q10" s="2"/>
      <c r="R10" s="37"/>
      <c r="S10" s="24"/>
      <c r="T10" s="7">
        <v>0</v>
      </c>
      <c r="U10" s="8">
        <v>18</v>
      </c>
      <c r="V10" s="88"/>
      <c r="W10" s="89"/>
      <c r="X10" s="90"/>
      <c r="Y10" s="89"/>
      <c r="Z10" s="87"/>
      <c r="AA10" s="85"/>
    </row>
    <row r="11" spans="1:27" s="4" customFormat="1" ht="26.25" customHeight="1" thickTop="1" thickBot="1">
      <c r="A11" s="86">
        <v>5</v>
      </c>
      <c r="B11" s="87">
        <v>48</v>
      </c>
      <c r="C11" s="91" t="s">
        <v>514</v>
      </c>
      <c r="D11" s="89" t="s">
        <v>0</v>
      </c>
      <c r="E11" s="92" t="s">
        <v>48</v>
      </c>
      <c r="F11" s="89" t="s">
        <v>1</v>
      </c>
      <c r="G11" s="29"/>
      <c r="H11" s="35"/>
      <c r="I11" s="40"/>
      <c r="J11" s="40"/>
      <c r="K11" s="36"/>
      <c r="L11" s="1"/>
      <c r="M11" s="11"/>
      <c r="N11" s="11"/>
      <c r="O11" s="12"/>
      <c r="P11" s="2"/>
      <c r="Q11" s="2"/>
      <c r="R11" s="37"/>
      <c r="S11" s="52"/>
      <c r="T11" s="14"/>
      <c r="U11" s="15"/>
      <c r="V11" s="91" t="s">
        <v>515</v>
      </c>
      <c r="W11" s="89" t="s">
        <v>0</v>
      </c>
      <c r="X11" s="92" t="s">
        <v>50</v>
      </c>
      <c r="Y11" s="89" t="s">
        <v>1</v>
      </c>
      <c r="Z11" s="87">
        <v>46</v>
      </c>
      <c r="AA11" s="86">
        <v>37</v>
      </c>
    </row>
    <row r="12" spans="1:27" s="4" customFormat="1" ht="26.25" customHeight="1" thickTop="1" thickBot="1">
      <c r="A12" s="86"/>
      <c r="B12" s="87"/>
      <c r="C12" s="91"/>
      <c r="D12" s="89"/>
      <c r="E12" s="92"/>
      <c r="F12" s="89"/>
      <c r="G12" s="33">
        <v>1</v>
      </c>
      <c r="H12" s="57">
        <v>32</v>
      </c>
      <c r="I12" s="48"/>
      <c r="J12" s="40"/>
      <c r="K12" s="36"/>
      <c r="L12" s="1"/>
      <c r="M12" s="11"/>
      <c r="N12" s="11"/>
      <c r="O12" s="12"/>
      <c r="P12" s="2"/>
      <c r="Q12" s="2"/>
      <c r="R12" s="37"/>
      <c r="S12" s="28"/>
      <c r="T12" s="18">
        <v>40</v>
      </c>
      <c r="U12" s="19">
        <v>2</v>
      </c>
      <c r="V12" s="91"/>
      <c r="W12" s="89"/>
      <c r="X12" s="92"/>
      <c r="Y12" s="89"/>
      <c r="Z12" s="87"/>
      <c r="AA12" s="86"/>
    </row>
    <row r="13" spans="1:27" s="4" customFormat="1" ht="26.25" customHeight="1" thickTop="1">
      <c r="A13" s="85">
        <v>6</v>
      </c>
      <c r="B13" s="87">
        <v>49</v>
      </c>
      <c r="C13" s="88" t="s">
        <v>516</v>
      </c>
      <c r="D13" s="89" t="s">
        <v>0</v>
      </c>
      <c r="E13" s="90" t="s">
        <v>42</v>
      </c>
      <c r="F13" s="89" t="s">
        <v>1</v>
      </c>
      <c r="G13" s="20">
        <v>0</v>
      </c>
      <c r="H13" s="31"/>
      <c r="I13" s="47">
        <v>0</v>
      </c>
      <c r="J13" s="21"/>
      <c r="K13" s="36"/>
      <c r="L13" s="1"/>
      <c r="M13" s="11"/>
      <c r="N13" s="11"/>
      <c r="O13" s="12"/>
      <c r="P13" s="2"/>
      <c r="Q13" s="2"/>
      <c r="R13" s="37"/>
      <c r="S13" s="32">
        <v>2</v>
      </c>
      <c r="T13" s="24"/>
      <c r="U13" s="3">
        <v>0</v>
      </c>
      <c r="V13" s="88" t="s">
        <v>517</v>
      </c>
      <c r="W13" s="89" t="s">
        <v>0</v>
      </c>
      <c r="X13" s="90" t="s">
        <v>52</v>
      </c>
      <c r="Y13" s="89" t="s">
        <v>108</v>
      </c>
      <c r="Z13" s="87">
        <v>51</v>
      </c>
      <c r="AA13" s="85">
        <v>38</v>
      </c>
    </row>
    <row r="14" spans="1:27" s="4" customFormat="1" ht="26.25" customHeight="1" thickBot="1">
      <c r="A14" s="85"/>
      <c r="B14" s="87"/>
      <c r="C14" s="88"/>
      <c r="D14" s="89"/>
      <c r="E14" s="90"/>
      <c r="F14" s="89"/>
      <c r="G14" s="38">
        <v>3</v>
      </c>
      <c r="H14" s="59"/>
      <c r="I14" s="5"/>
      <c r="J14" s="21"/>
      <c r="K14" s="36"/>
      <c r="L14" s="1"/>
      <c r="M14" s="11"/>
      <c r="N14" s="11"/>
      <c r="O14" s="12"/>
      <c r="P14" s="2"/>
      <c r="Q14" s="2"/>
      <c r="R14" s="37"/>
      <c r="S14" s="49"/>
      <c r="T14" s="28"/>
      <c r="U14" s="8">
        <v>19</v>
      </c>
      <c r="V14" s="88"/>
      <c r="W14" s="89"/>
      <c r="X14" s="90"/>
      <c r="Y14" s="89"/>
      <c r="Z14" s="87"/>
      <c r="AA14" s="85"/>
    </row>
    <row r="15" spans="1:27" s="4" customFormat="1" ht="26.25" customHeight="1" thickTop="1" thickBot="1">
      <c r="A15" s="86">
        <v>7</v>
      </c>
      <c r="B15" s="87">
        <v>16</v>
      </c>
      <c r="C15" s="91" t="s">
        <v>518</v>
      </c>
      <c r="D15" s="89" t="s">
        <v>109</v>
      </c>
      <c r="E15" s="92" t="s">
        <v>63</v>
      </c>
      <c r="F15" s="89" t="s">
        <v>108</v>
      </c>
      <c r="G15" s="43"/>
      <c r="H15" s="47">
        <v>2</v>
      </c>
      <c r="I15" s="1"/>
      <c r="J15" s="21"/>
      <c r="K15" s="36"/>
      <c r="L15" s="1"/>
      <c r="M15" s="11"/>
      <c r="N15" s="11"/>
      <c r="O15" s="12"/>
      <c r="P15" s="2"/>
      <c r="Q15" s="2"/>
      <c r="R15" s="37"/>
      <c r="S15" s="2"/>
      <c r="T15" s="32">
        <v>2</v>
      </c>
      <c r="U15" s="15"/>
      <c r="V15" s="91" t="s">
        <v>519</v>
      </c>
      <c r="W15" s="89" t="s">
        <v>109</v>
      </c>
      <c r="X15" s="92" t="s">
        <v>38</v>
      </c>
      <c r="Y15" s="89" t="s">
        <v>1</v>
      </c>
      <c r="Z15" s="87">
        <v>14</v>
      </c>
      <c r="AA15" s="86">
        <v>39</v>
      </c>
    </row>
    <row r="16" spans="1:27" s="4" customFormat="1" ht="26.25" customHeight="1" thickTop="1" thickBot="1">
      <c r="A16" s="86"/>
      <c r="B16" s="87"/>
      <c r="C16" s="91"/>
      <c r="D16" s="89"/>
      <c r="E16" s="92"/>
      <c r="F16" s="89"/>
      <c r="G16" s="33">
        <v>2</v>
      </c>
      <c r="H16" s="1"/>
      <c r="I16" s="1"/>
      <c r="J16" s="57">
        <v>55</v>
      </c>
      <c r="K16" s="39">
        <v>2</v>
      </c>
      <c r="L16" s="1"/>
      <c r="M16" s="11"/>
      <c r="N16" s="11"/>
      <c r="O16" s="12"/>
      <c r="P16" s="2"/>
      <c r="Q16" s="7">
        <v>0</v>
      </c>
      <c r="R16" s="18">
        <v>57</v>
      </c>
      <c r="S16" s="2"/>
      <c r="T16" s="2"/>
      <c r="U16" s="19">
        <v>2</v>
      </c>
      <c r="V16" s="91"/>
      <c r="W16" s="89"/>
      <c r="X16" s="92"/>
      <c r="Y16" s="89"/>
      <c r="Z16" s="87"/>
      <c r="AA16" s="86"/>
    </row>
    <row r="17" spans="1:27" s="4" customFormat="1" ht="26.25" customHeight="1" thickTop="1">
      <c r="A17" s="85">
        <v>8</v>
      </c>
      <c r="B17" s="87">
        <v>9</v>
      </c>
      <c r="C17" s="88" t="s">
        <v>520</v>
      </c>
      <c r="D17" s="89" t="s">
        <v>109</v>
      </c>
      <c r="E17" s="90" t="s">
        <v>212</v>
      </c>
      <c r="F17" s="89" t="s">
        <v>1</v>
      </c>
      <c r="G17" s="20">
        <v>1</v>
      </c>
      <c r="H17" s="1"/>
      <c r="I17" s="1"/>
      <c r="J17" s="31"/>
      <c r="K17" s="10"/>
      <c r="L17" s="5"/>
      <c r="M17" s="11"/>
      <c r="N17" s="11"/>
      <c r="O17" s="12"/>
      <c r="P17" s="49"/>
      <c r="Q17" s="14"/>
      <c r="R17" s="24"/>
      <c r="S17" s="2"/>
      <c r="T17" s="2"/>
      <c r="U17" s="3">
        <v>1</v>
      </c>
      <c r="V17" s="88" t="s">
        <v>521</v>
      </c>
      <c r="W17" s="89" t="s">
        <v>0</v>
      </c>
      <c r="X17" s="90" t="s">
        <v>422</v>
      </c>
      <c r="Y17" s="89" t="s">
        <v>1</v>
      </c>
      <c r="Z17" s="87">
        <v>11</v>
      </c>
      <c r="AA17" s="85">
        <v>40</v>
      </c>
    </row>
    <row r="18" spans="1:27" s="4" customFormat="1" ht="26.25" customHeight="1" thickBot="1">
      <c r="A18" s="85"/>
      <c r="B18" s="87"/>
      <c r="C18" s="88"/>
      <c r="D18" s="89"/>
      <c r="E18" s="90"/>
      <c r="F18" s="89"/>
      <c r="G18" s="38">
        <v>4</v>
      </c>
      <c r="H18" s="39">
        <v>1</v>
      </c>
      <c r="I18" s="1"/>
      <c r="J18" s="31"/>
      <c r="K18" s="31"/>
      <c r="L18" s="5"/>
      <c r="M18" s="11"/>
      <c r="N18" s="11"/>
      <c r="O18" s="12"/>
      <c r="P18" s="49"/>
      <c r="Q18" s="37"/>
      <c r="R18" s="24"/>
      <c r="S18" s="2"/>
      <c r="T18" s="7">
        <v>0</v>
      </c>
      <c r="U18" s="8">
        <v>20</v>
      </c>
      <c r="V18" s="88"/>
      <c r="W18" s="89"/>
      <c r="X18" s="90"/>
      <c r="Y18" s="89"/>
      <c r="Z18" s="87"/>
      <c r="AA18" s="85"/>
    </row>
    <row r="19" spans="1:27" s="4" customFormat="1" ht="26.25" customHeight="1" thickTop="1" thickBot="1">
      <c r="A19" s="86">
        <v>9</v>
      </c>
      <c r="B19" s="87">
        <v>56</v>
      </c>
      <c r="C19" s="91" t="s">
        <v>522</v>
      </c>
      <c r="D19" s="87" t="s">
        <v>0</v>
      </c>
      <c r="E19" s="92" t="s">
        <v>94</v>
      </c>
      <c r="F19" s="89" t="s">
        <v>1</v>
      </c>
      <c r="G19" s="43"/>
      <c r="H19" s="56"/>
      <c r="I19" s="36"/>
      <c r="J19" s="31"/>
      <c r="K19" s="31"/>
      <c r="L19" s="5"/>
      <c r="M19" s="11"/>
      <c r="N19" s="11"/>
      <c r="O19" s="12"/>
      <c r="P19" s="2"/>
      <c r="Q19" s="37"/>
      <c r="R19" s="24"/>
      <c r="S19" s="13"/>
      <c r="T19" s="14"/>
      <c r="U19" s="15"/>
      <c r="V19" s="91" t="s">
        <v>523</v>
      </c>
      <c r="W19" s="89" t="s">
        <v>0</v>
      </c>
      <c r="X19" s="92" t="s">
        <v>257</v>
      </c>
      <c r="Y19" s="89" t="s">
        <v>1</v>
      </c>
      <c r="Z19" s="87">
        <v>54</v>
      </c>
      <c r="AA19" s="86">
        <v>41</v>
      </c>
    </row>
    <row r="20" spans="1:27" s="4" customFormat="1" ht="26.25" customHeight="1" thickTop="1" thickBot="1">
      <c r="A20" s="86"/>
      <c r="B20" s="87"/>
      <c r="C20" s="91"/>
      <c r="D20" s="87"/>
      <c r="E20" s="92"/>
      <c r="F20" s="89"/>
      <c r="G20" s="33">
        <v>2</v>
      </c>
      <c r="H20" s="57">
        <v>33</v>
      </c>
      <c r="I20" s="39">
        <v>0</v>
      </c>
      <c r="J20" s="31"/>
      <c r="K20" s="31"/>
      <c r="L20" s="5"/>
      <c r="M20" s="11"/>
      <c r="N20" s="11"/>
      <c r="O20" s="12"/>
      <c r="P20" s="2"/>
      <c r="Q20" s="37"/>
      <c r="R20" s="24"/>
      <c r="S20" s="7">
        <v>0</v>
      </c>
      <c r="T20" s="18">
        <v>41</v>
      </c>
      <c r="U20" s="19">
        <v>2</v>
      </c>
      <c r="V20" s="91"/>
      <c r="W20" s="89"/>
      <c r="X20" s="92"/>
      <c r="Y20" s="89"/>
      <c r="Z20" s="87"/>
      <c r="AA20" s="86"/>
    </row>
    <row r="21" spans="1:27" s="4" customFormat="1" ht="26.25" customHeight="1" thickTop="1" thickBot="1">
      <c r="A21" s="85">
        <v>10</v>
      </c>
      <c r="B21" s="87">
        <v>41</v>
      </c>
      <c r="C21" s="88" t="s">
        <v>524</v>
      </c>
      <c r="D21" s="89" t="s">
        <v>0</v>
      </c>
      <c r="E21" s="90" t="s">
        <v>74</v>
      </c>
      <c r="F21" s="89" t="s">
        <v>1</v>
      </c>
      <c r="G21" s="20">
        <v>0</v>
      </c>
      <c r="H21" s="31"/>
      <c r="I21" s="56"/>
      <c r="J21" s="27"/>
      <c r="K21" s="31"/>
      <c r="L21" s="5"/>
      <c r="M21" s="11"/>
      <c r="N21" s="11"/>
      <c r="O21" s="12"/>
      <c r="P21" s="2"/>
      <c r="Q21" s="37"/>
      <c r="R21" s="24"/>
      <c r="S21" s="14"/>
      <c r="T21" s="24"/>
      <c r="U21" s="3">
        <v>2</v>
      </c>
      <c r="V21" s="88" t="s">
        <v>525</v>
      </c>
      <c r="W21" s="89" t="s">
        <v>0</v>
      </c>
      <c r="X21" s="90" t="s">
        <v>25</v>
      </c>
      <c r="Y21" s="89" t="s">
        <v>1</v>
      </c>
      <c r="Z21" s="87">
        <v>43</v>
      </c>
      <c r="AA21" s="85">
        <v>42</v>
      </c>
    </row>
    <row r="22" spans="1:27" s="4" customFormat="1" ht="26.25" customHeight="1" thickTop="1" thickBot="1">
      <c r="A22" s="85"/>
      <c r="B22" s="87"/>
      <c r="C22" s="88"/>
      <c r="D22" s="89"/>
      <c r="E22" s="90"/>
      <c r="F22" s="89"/>
      <c r="G22" s="38">
        <v>5</v>
      </c>
      <c r="H22" s="59"/>
      <c r="I22" s="21"/>
      <c r="J22" s="27"/>
      <c r="K22" s="31"/>
      <c r="L22" s="5"/>
      <c r="M22" s="11"/>
      <c r="N22" s="11"/>
      <c r="O22" s="12"/>
      <c r="P22" s="2"/>
      <c r="Q22" s="37"/>
      <c r="R22" s="24"/>
      <c r="S22" s="37"/>
      <c r="T22" s="50"/>
      <c r="U22" s="42">
        <v>21</v>
      </c>
      <c r="V22" s="88"/>
      <c r="W22" s="89"/>
      <c r="X22" s="90"/>
      <c r="Y22" s="89"/>
      <c r="Z22" s="87"/>
      <c r="AA22" s="85"/>
    </row>
    <row r="23" spans="1:27" s="4" customFormat="1" ht="26.25" customHeight="1" thickTop="1" thickBot="1">
      <c r="A23" s="85">
        <v>11</v>
      </c>
      <c r="B23" s="87">
        <v>24</v>
      </c>
      <c r="C23" s="88" t="s">
        <v>526</v>
      </c>
      <c r="D23" s="89" t="s">
        <v>0</v>
      </c>
      <c r="E23" s="90" t="s">
        <v>269</v>
      </c>
      <c r="F23" s="89" t="s">
        <v>1</v>
      </c>
      <c r="G23" s="43"/>
      <c r="H23" s="47">
        <v>2</v>
      </c>
      <c r="I23" s="21"/>
      <c r="J23" s="27"/>
      <c r="K23" s="31"/>
      <c r="L23" s="5"/>
      <c r="M23" s="11"/>
      <c r="N23" s="11"/>
      <c r="O23" s="12"/>
      <c r="P23" s="2"/>
      <c r="Q23" s="37"/>
      <c r="R23" s="24"/>
      <c r="S23" s="37"/>
      <c r="T23" s="32">
        <v>2</v>
      </c>
      <c r="U23" s="45"/>
      <c r="V23" s="88" t="s">
        <v>527</v>
      </c>
      <c r="W23" s="89" t="s">
        <v>0</v>
      </c>
      <c r="X23" s="90" t="s">
        <v>416</v>
      </c>
      <c r="Y23" s="89" t="s">
        <v>1</v>
      </c>
      <c r="Z23" s="87">
        <v>22</v>
      </c>
      <c r="AA23" s="85">
        <v>43</v>
      </c>
    </row>
    <row r="24" spans="1:27" s="4" customFormat="1" ht="26.25" customHeight="1" thickTop="1" thickBot="1">
      <c r="A24" s="85"/>
      <c r="B24" s="87"/>
      <c r="C24" s="88"/>
      <c r="D24" s="89"/>
      <c r="E24" s="90"/>
      <c r="F24" s="89"/>
      <c r="G24" s="33">
        <v>2</v>
      </c>
      <c r="H24" s="1"/>
      <c r="I24" s="57">
        <v>48</v>
      </c>
      <c r="J24" s="59"/>
      <c r="K24" s="31"/>
      <c r="L24" s="5"/>
      <c r="M24" s="11"/>
      <c r="N24" s="11"/>
      <c r="O24" s="12"/>
      <c r="P24" s="2"/>
      <c r="Q24" s="37"/>
      <c r="R24" s="28"/>
      <c r="S24" s="18">
        <v>52</v>
      </c>
      <c r="T24" s="2"/>
      <c r="U24" s="19">
        <v>0</v>
      </c>
      <c r="V24" s="88"/>
      <c r="W24" s="89"/>
      <c r="X24" s="90"/>
      <c r="Y24" s="89"/>
      <c r="Z24" s="87"/>
      <c r="AA24" s="85"/>
    </row>
    <row r="25" spans="1:27" s="4" customFormat="1" ht="26.25" customHeight="1" thickTop="1" thickBot="1">
      <c r="A25" s="85">
        <v>12</v>
      </c>
      <c r="B25" s="87">
        <v>25</v>
      </c>
      <c r="C25" s="88" t="s">
        <v>528</v>
      </c>
      <c r="D25" s="89" t="s">
        <v>0</v>
      </c>
      <c r="E25" s="90" t="s">
        <v>398</v>
      </c>
      <c r="F25" s="89" t="s">
        <v>1</v>
      </c>
      <c r="G25" s="20">
        <v>0</v>
      </c>
      <c r="H25" s="1"/>
      <c r="I25" s="31"/>
      <c r="J25" s="47">
        <v>2</v>
      </c>
      <c r="K25" s="31"/>
      <c r="L25" s="5"/>
      <c r="M25" s="11"/>
      <c r="N25" s="11"/>
      <c r="O25" s="12"/>
      <c r="P25" s="2"/>
      <c r="Q25" s="37"/>
      <c r="R25" s="19">
        <v>2</v>
      </c>
      <c r="S25" s="24"/>
      <c r="T25" s="2"/>
      <c r="U25" s="3">
        <v>2</v>
      </c>
      <c r="V25" s="88" t="s">
        <v>529</v>
      </c>
      <c r="W25" s="89" t="s">
        <v>0</v>
      </c>
      <c r="X25" s="90" t="s">
        <v>498</v>
      </c>
      <c r="Y25" s="89" t="s">
        <v>1</v>
      </c>
      <c r="Z25" s="87">
        <v>27</v>
      </c>
      <c r="AA25" s="85">
        <v>44</v>
      </c>
    </row>
    <row r="26" spans="1:27" s="4" customFormat="1" ht="26.25" customHeight="1" thickTop="1" thickBot="1">
      <c r="A26" s="85"/>
      <c r="B26" s="87"/>
      <c r="C26" s="88"/>
      <c r="D26" s="89"/>
      <c r="E26" s="90"/>
      <c r="F26" s="89"/>
      <c r="G26" s="38">
        <v>6</v>
      </c>
      <c r="H26" s="39">
        <v>0</v>
      </c>
      <c r="I26" s="31"/>
      <c r="J26" s="5"/>
      <c r="K26" s="31"/>
      <c r="L26" s="5"/>
      <c r="M26" s="11"/>
      <c r="N26" s="11"/>
      <c r="O26" s="12"/>
      <c r="P26" s="2"/>
      <c r="Q26" s="37"/>
      <c r="R26" s="2"/>
      <c r="S26" s="24"/>
      <c r="T26" s="41">
        <v>2</v>
      </c>
      <c r="U26" s="42">
        <v>22</v>
      </c>
      <c r="V26" s="88"/>
      <c r="W26" s="89"/>
      <c r="X26" s="90"/>
      <c r="Y26" s="89"/>
      <c r="Z26" s="87"/>
      <c r="AA26" s="85"/>
    </row>
    <row r="27" spans="1:27" s="4" customFormat="1" ht="26.25" customHeight="1" thickTop="1" thickBot="1">
      <c r="A27" s="85">
        <v>13</v>
      </c>
      <c r="B27" s="87">
        <v>40</v>
      </c>
      <c r="C27" s="88" t="s">
        <v>530</v>
      </c>
      <c r="D27" s="89" t="s">
        <v>0</v>
      </c>
      <c r="E27" s="90" t="s">
        <v>273</v>
      </c>
      <c r="F27" s="89" t="s">
        <v>1</v>
      </c>
      <c r="G27" s="43"/>
      <c r="H27" s="56"/>
      <c r="I27" s="27"/>
      <c r="J27" s="5"/>
      <c r="K27" s="31"/>
      <c r="L27" s="5"/>
      <c r="M27" s="11"/>
      <c r="N27" s="11"/>
      <c r="O27" s="12"/>
      <c r="P27" s="2"/>
      <c r="Q27" s="37"/>
      <c r="R27" s="2"/>
      <c r="S27" s="24"/>
      <c r="T27" s="23"/>
      <c r="U27" s="45"/>
      <c r="V27" s="88" t="s">
        <v>531</v>
      </c>
      <c r="W27" s="89" t="s">
        <v>0</v>
      </c>
      <c r="X27" s="90" t="s">
        <v>12</v>
      </c>
      <c r="Y27" s="89" t="s">
        <v>1</v>
      </c>
      <c r="Z27" s="87">
        <v>38</v>
      </c>
      <c r="AA27" s="85">
        <v>45</v>
      </c>
    </row>
    <row r="28" spans="1:27" s="4" customFormat="1" ht="26.25" customHeight="1" thickTop="1" thickBot="1">
      <c r="A28" s="85"/>
      <c r="B28" s="87"/>
      <c r="C28" s="88"/>
      <c r="D28" s="89"/>
      <c r="E28" s="90"/>
      <c r="F28" s="89"/>
      <c r="G28" s="33">
        <v>2</v>
      </c>
      <c r="H28" s="57">
        <v>34</v>
      </c>
      <c r="I28" s="59"/>
      <c r="J28" s="5"/>
      <c r="K28" s="31"/>
      <c r="L28" s="5"/>
      <c r="M28" s="11"/>
      <c r="N28" s="11"/>
      <c r="O28" s="12"/>
      <c r="P28" s="2"/>
      <c r="Q28" s="37"/>
      <c r="R28" s="2"/>
      <c r="S28" s="50"/>
      <c r="T28" s="34">
        <v>42</v>
      </c>
      <c r="U28" s="19">
        <v>0</v>
      </c>
      <c r="V28" s="88"/>
      <c r="W28" s="89"/>
      <c r="X28" s="90"/>
      <c r="Y28" s="89"/>
      <c r="Z28" s="87"/>
      <c r="AA28" s="85"/>
    </row>
    <row r="29" spans="1:27" s="4" customFormat="1" ht="26.25" customHeight="1" thickTop="1">
      <c r="A29" s="85">
        <v>14</v>
      </c>
      <c r="B29" s="87">
        <v>57</v>
      </c>
      <c r="C29" s="88" t="s">
        <v>532</v>
      </c>
      <c r="D29" s="89" t="s">
        <v>0</v>
      </c>
      <c r="E29" s="90" t="s">
        <v>54</v>
      </c>
      <c r="F29" s="89" t="s">
        <v>1</v>
      </c>
      <c r="G29" s="20">
        <v>0</v>
      </c>
      <c r="H29" s="31"/>
      <c r="I29" s="47">
        <v>2</v>
      </c>
      <c r="J29" s="1"/>
      <c r="K29" s="31"/>
      <c r="L29" s="5"/>
      <c r="M29" s="11"/>
      <c r="N29" s="84"/>
      <c r="O29" s="12"/>
      <c r="P29" s="2"/>
      <c r="Q29" s="37"/>
      <c r="R29" s="2"/>
      <c r="S29" s="60">
        <v>2</v>
      </c>
      <c r="T29" s="37"/>
      <c r="U29" s="3">
        <v>0</v>
      </c>
      <c r="V29" s="88" t="s">
        <v>533</v>
      </c>
      <c r="W29" s="89" t="s">
        <v>0</v>
      </c>
      <c r="X29" s="90" t="s">
        <v>207</v>
      </c>
      <c r="Y29" s="89" t="s">
        <v>1</v>
      </c>
      <c r="Z29" s="87">
        <v>59</v>
      </c>
      <c r="AA29" s="85">
        <v>46</v>
      </c>
    </row>
    <row r="30" spans="1:27" s="4" customFormat="1" ht="26.25" customHeight="1" thickBot="1">
      <c r="A30" s="85"/>
      <c r="B30" s="87"/>
      <c r="C30" s="88"/>
      <c r="D30" s="89"/>
      <c r="E30" s="90"/>
      <c r="F30" s="89"/>
      <c r="G30" s="38">
        <v>7</v>
      </c>
      <c r="H30" s="59"/>
      <c r="I30" s="5"/>
      <c r="J30" s="1"/>
      <c r="K30" s="31"/>
      <c r="L30" s="5"/>
      <c r="M30" s="11"/>
      <c r="N30" s="84"/>
      <c r="O30" s="12"/>
      <c r="P30" s="2"/>
      <c r="Q30" s="37"/>
      <c r="R30" s="2"/>
      <c r="S30" s="13"/>
      <c r="T30" s="46"/>
      <c r="U30" s="8">
        <v>23</v>
      </c>
      <c r="V30" s="88"/>
      <c r="W30" s="89"/>
      <c r="X30" s="90"/>
      <c r="Y30" s="89"/>
      <c r="Z30" s="87"/>
      <c r="AA30" s="85"/>
    </row>
    <row r="31" spans="1:27" s="4" customFormat="1" ht="26.25" customHeight="1" thickTop="1" thickBot="1">
      <c r="A31" s="86">
        <v>15</v>
      </c>
      <c r="B31" s="87">
        <v>8</v>
      </c>
      <c r="C31" s="91" t="s">
        <v>534</v>
      </c>
      <c r="D31" s="89" t="s">
        <v>0</v>
      </c>
      <c r="E31" s="92" t="s">
        <v>92</v>
      </c>
      <c r="F31" s="89" t="s">
        <v>1</v>
      </c>
      <c r="G31" s="43"/>
      <c r="H31" s="47">
        <v>2</v>
      </c>
      <c r="I31" s="1"/>
      <c r="J31" s="1"/>
      <c r="K31" s="31"/>
      <c r="L31" s="5"/>
      <c r="M31" s="11"/>
      <c r="N31" s="84"/>
      <c r="O31" s="12"/>
      <c r="P31" s="2"/>
      <c r="Q31" s="37"/>
      <c r="R31" s="2"/>
      <c r="S31" s="2"/>
      <c r="T31" s="32">
        <v>1</v>
      </c>
      <c r="U31" s="15"/>
      <c r="V31" s="91" t="s">
        <v>535</v>
      </c>
      <c r="W31" s="89" t="s">
        <v>0</v>
      </c>
      <c r="X31" s="92" t="s">
        <v>31</v>
      </c>
      <c r="Y31" s="89" t="s">
        <v>1</v>
      </c>
      <c r="Z31" s="87">
        <v>6</v>
      </c>
      <c r="AA31" s="86">
        <v>47</v>
      </c>
    </row>
    <row r="32" spans="1:27" s="4" customFormat="1" ht="26.25" customHeight="1" thickTop="1" thickBot="1">
      <c r="A32" s="86"/>
      <c r="B32" s="87"/>
      <c r="C32" s="91"/>
      <c r="D32" s="89"/>
      <c r="E32" s="92"/>
      <c r="F32" s="89"/>
      <c r="G32" s="33">
        <v>2</v>
      </c>
      <c r="H32" s="1"/>
      <c r="I32" s="1"/>
      <c r="J32" s="1"/>
      <c r="K32" s="16">
        <v>59</v>
      </c>
      <c r="L32" s="68"/>
      <c r="M32" s="69">
        <v>0</v>
      </c>
      <c r="N32" s="84"/>
      <c r="O32" s="70">
        <v>2</v>
      </c>
      <c r="P32" s="74"/>
      <c r="Q32" s="18">
        <v>60</v>
      </c>
      <c r="R32" s="2"/>
      <c r="S32" s="2"/>
      <c r="T32" s="2"/>
      <c r="U32" s="19">
        <v>2</v>
      </c>
      <c r="V32" s="91"/>
      <c r="W32" s="89"/>
      <c r="X32" s="92"/>
      <c r="Y32" s="89"/>
      <c r="Z32" s="87"/>
      <c r="AA32" s="86"/>
    </row>
    <row r="33" spans="1:27" s="4" customFormat="1" ht="26.25" customHeight="1" thickTop="1" thickBot="1">
      <c r="A33" s="85">
        <v>16</v>
      </c>
      <c r="B33" s="87">
        <v>5</v>
      </c>
      <c r="C33" s="88" t="s">
        <v>536</v>
      </c>
      <c r="D33" s="89" t="s">
        <v>0</v>
      </c>
      <c r="E33" s="90" t="s">
        <v>36</v>
      </c>
      <c r="F33" s="89" t="s">
        <v>1</v>
      </c>
      <c r="G33" s="20">
        <v>2</v>
      </c>
      <c r="H33" s="1"/>
      <c r="I33" s="1"/>
      <c r="J33" s="1"/>
      <c r="K33" s="21"/>
      <c r="L33" s="54"/>
      <c r="M33" s="11"/>
      <c r="N33" s="82">
        <v>61</v>
      </c>
      <c r="O33" s="11"/>
      <c r="P33" s="55"/>
      <c r="Q33" s="24"/>
      <c r="R33" s="2"/>
      <c r="S33" s="2"/>
      <c r="T33" s="2"/>
      <c r="U33" s="3">
        <v>0</v>
      </c>
      <c r="V33" s="88" t="s">
        <v>537</v>
      </c>
      <c r="W33" s="89" t="s">
        <v>0</v>
      </c>
      <c r="X33" s="90" t="s">
        <v>320</v>
      </c>
      <c r="Y33" s="89" t="s">
        <v>1</v>
      </c>
      <c r="Z33" s="87">
        <v>7</v>
      </c>
      <c r="AA33" s="85">
        <v>48</v>
      </c>
    </row>
    <row r="34" spans="1:27" s="4" customFormat="1" ht="26.25" customHeight="1" thickTop="1" thickBot="1">
      <c r="A34" s="85"/>
      <c r="B34" s="87"/>
      <c r="C34" s="88"/>
      <c r="D34" s="89"/>
      <c r="E34" s="90"/>
      <c r="F34" s="89"/>
      <c r="G34" s="25">
        <v>8</v>
      </c>
      <c r="H34" s="17">
        <v>1</v>
      </c>
      <c r="I34" s="1"/>
      <c r="J34" s="1"/>
      <c r="K34" s="21"/>
      <c r="L34" s="36"/>
      <c r="M34" s="53"/>
      <c r="N34" s="53"/>
      <c r="O34" s="55"/>
      <c r="P34" s="49"/>
      <c r="Q34" s="24"/>
      <c r="R34" s="2"/>
      <c r="S34" s="2"/>
      <c r="T34" s="7">
        <v>0</v>
      </c>
      <c r="U34" s="8">
        <v>24</v>
      </c>
      <c r="V34" s="88"/>
      <c r="W34" s="89"/>
      <c r="X34" s="90"/>
      <c r="Y34" s="89"/>
      <c r="Z34" s="87"/>
      <c r="AA34" s="85"/>
    </row>
    <row r="35" spans="1:27" s="4" customFormat="1" ht="26.25" customHeight="1" thickTop="1" thickBot="1">
      <c r="A35" s="86">
        <v>17</v>
      </c>
      <c r="B35" s="87">
        <v>60</v>
      </c>
      <c r="C35" s="91" t="s">
        <v>538</v>
      </c>
      <c r="D35" s="89" t="s">
        <v>0</v>
      </c>
      <c r="E35" s="92" t="s">
        <v>539</v>
      </c>
      <c r="F35" s="89" t="s">
        <v>1</v>
      </c>
      <c r="G35" s="29"/>
      <c r="H35" s="35"/>
      <c r="I35" s="36"/>
      <c r="J35" s="1"/>
      <c r="K35" s="21"/>
      <c r="L35" s="36"/>
      <c r="M35" s="53"/>
      <c r="N35" s="53"/>
      <c r="O35" s="55"/>
      <c r="P35" s="49"/>
      <c r="Q35" s="24"/>
      <c r="R35" s="2"/>
      <c r="S35" s="13"/>
      <c r="T35" s="14"/>
      <c r="U35" s="15"/>
      <c r="V35" s="91" t="s">
        <v>540</v>
      </c>
      <c r="W35" s="89" t="s">
        <v>0</v>
      </c>
      <c r="X35" s="92" t="s">
        <v>164</v>
      </c>
      <c r="Y35" s="89" t="s">
        <v>1</v>
      </c>
      <c r="Z35" s="87">
        <v>58</v>
      </c>
      <c r="AA35" s="86">
        <v>49</v>
      </c>
    </row>
    <row r="36" spans="1:27" s="4" customFormat="1" ht="26.25" customHeight="1" thickTop="1" thickBot="1">
      <c r="A36" s="86"/>
      <c r="B36" s="87"/>
      <c r="C36" s="91"/>
      <c r="D36" s="89"/>
      <c r="E36" s="92"/>
      <c r="F36" s="89"/>
      <c r="G36" s="33">
        <v>0</v>
      </c>
      <c r="H36" s="57">
        <v>35</v>
      </c>
      <c r="I36" s="39">
        <v>0</v>
      </c>
      <c r="J36" s="1"/>
      <c r="K36" s="21"/>
      <c r="L36" s="36"/>
      <c r="M36" s="53"/>
      <c r="N36" s="53"/>
      <c r="O36" s="55"/>
      <c r="P36" s="49"/>
      <c r="Q36" s="24"/>
      <c r="R36" s="2"/>
      <c r="S36" s="7">
        <v>2</v>
      </c>
      <c r="T36" s="18">
        <v>43</v>
      </c>
      <c r="U36" s="19">
        <v>2</v>
      </c>
      <c r="V36" s="91"/>
      <c r="W36" s="89"/>
      <c r="X36" s="92"/>
      <c r="Y36" s="89"/>
      <c r="Z36" s="87"/>
      <c r="AA36" s="86"/>
    </row>
    <row r="37" spans="1:27" s="4" customFormat="1" ht="26.25" customHeight="1" thickTop="1" thickBot="1">
      <c r="A37" s="85">
        <v>18</v>
      </c>
      <c r="B37" s="87">
        <v>37</v>
      </c>
      <c r="C37" s="88" t="s">
        <v>541</v>
      </c>
      <c r="D37" s="89" t="s">
        <v>0</v>
      </c>
      <c r="E37" s="90" t="s">
        <v>56</v>
      </c>
      <c r="F37" s="89" t="s">
        <v>1</v>
      </c>
      <c r="G37" s="20">
        <v>0</v>
      </c>
      <c r="H37" s="31"/>
      <c r="I37" s="56"/>
      <c r="J37" s="36"/>
      <c r="K37" s="21"/>
      <c r="L37" s="36"/>
      <c r="M37" s="53"/>
      <c r="N37" s="53"/>
      <c r="O37" s="55"/>
      <c r="P37" s="49"/>
      <c r="Q37" s="24"/>
      <c r="R37" s="2"/>
      <c r="S37" s="23"/>
      <c r="T37" s="24"/>
      <c r="U37" s="3">
        <v>2</v>
      </c>
      <c r="V37" s="88" t="s">
        <v>542</v>
      </c>
      <c r="W37" s="89" t="s">
        <v>0</v>
      </c>
      <c r="X37" s="90" t="s">
        <v>83</v>
      </c>
      <c r="Y37" s="89" t="s">
        <v>503</v>
      </c>
      <c r="Z37" s="87">
        <v>39</v>
      </c>
      <c r="AA37" s="85">
        <v>50</v>
      </c>
    </row>
    <row r="38" spans="1:27" s="4" customFormat="1" ht="26.25" customHeight="1" thickTop="1" thickBot="1">
      <c r="A38" s="85"/>
      <c r="B38" s="87"/>
      <c r="C38" s="88"/>
      <c r="D38" s="89"/>
      <c r="E38" s="90"/>
      <c r="F38" s="89"/>
      <c r="G38" s="38">
        <v>9</v>
      </c>
      <c r="H38" s="59"/>
      <c r="I38" s="21"/>
      <c r="J38" s="36"/>
      <c r="K38" s="21"/>
      <c r="L38" s="36"/>
      <c r="M38" s="53"/>
      <c r="N38" s="53"/>
      <c r="O38" s="55"/>
      <c r="P38" s="49"/>
      <c r="Q38" s="24"/>
      <c r="R38" s="2"/>
      <c r="S38" s="24"/>
      <c r="T38" s="50"/>
      <c r="U38" s="42">
        <v>25</v>
      </c>
      <c r="V38" s="88"/>
      <c r="W38" s="89"/>
      <c r="X38" s="90"/>
      <c r="Y38" s="89"/>
      <c r="Z38" s="87"/>
      <c r="AA38" s="85"/>
    </row>
    <row r="39" spans="1:27" s="4" customFormat="1" ht="26.25" customHeight="1" thickTop="1" thickBot="1">
      <c r="A39" s="85">
        <v>19</v>
      </c>
      <c r="B39" s="87">
        <v>28</v>
      </c>
      <c r="C39" s="88" t="s">
        <v>543</v>
      </c>
      <c r="D39" s="89" t="s">
        <v>0</v>
      </c>
      <c r="E39" s="90" t="s">
        <v>105</v>
      </c>
      <c r="F39" s="89" t="s">
        <v>1</v>
      </c>
      <c r="G39" s="43"/>
      <c r="H39" s="47">
        <v>2</v>
      </c>
      <c r="I39" s="21"/>
      <c r="J39" s="36"/>
      <c r="K39" s="21"/>
      <c r="L39" s="36"/>
      <c r="M39" s="53"/>
      <c r="N39" s="53"/>
      <c r="O39" s="55"/>
      <c r="P39" s="49"/>
      <c r="Q39" s="24"/>
      <c r="R39" s="2"/>
      <c r="S39" s="24"/>
      <c r="T39" s="32">
        <v>2</v>
      </c>
      <c r="U39" s="45"/>
      <c r="V39" s="88" t="s">
        <v>544</v>
      </c>
      <c r="W39" s="89" t="s">
        <v>0</v>
      </c>
      <c r="X39" s="90" t="s">
        <v>166</v>
      </c>
      <c r="Y39" s="89" t="s">
        <v>1</v>
      </c>
      <c r="Z39" s="87">
        <v>26</v>
      </c>
      <c r="AA39" s="85">
        <v>51</v>
      </c>
    </row>
    <row r="40" spans="1:27" s="4" customFormat="1" ht="26.25" customHeight="1" thickTop="1" thickBot="1">
      <c r="A40" s="85"/>
      <c r="B40" s="87"/>
      <c r="C40" s="88"/>
      <c r="D40" s="89"/>
      <c r="E40" s="90"/>
      <c r="F40" s="89"/>
      <c r="G40" s="33">
        <v>2</v>
      </c>
      <c r="H40" s="1"/>
      <c r="I40" s="57">
        <v>49</v>
      </c>
      <c r="J40" s="39">
        <v>2</v>
      </c>
      <c r="K40" s="21"/>
      <c r="L40" s="36"/>
      <c r="M40" s="53"/>
      <c r="N40" s="53"/>
      <c r="O40" s="55"/>
      <c r="P40" s="49"/>
      <c r="Q40" s="24"/>
      <c r="R40" s="41">
        <v>0</v>
      </c>
      <c r="S40" s="34">
        <v>53</v>
      </c>
      <c r="T40" s="2"/>
      <c r="U40" s="19">
        <v>0</v>
      </c>
      <c r="V40" s="88"/>
      <c r="W40" s="89"/>
      <c r="X40" s="90"/>
      <c r="Y40" s="89"/>
      <c r="Z40" s="87"/>
      <c r="AA40" s="85"/>
    </row>
    <row r="41" spans="1:27" s="4" customFormat="1" ht="26.25" customHeight="1" thickTop="1" thickBot="1">
      <c r="A41" s="85">
        <v>20</v>
      </c>
      <c r="B41" s="87">
        <v>21</v>
      </c>
      <c r="C41" s="88" t="s">
        <v>545</v>
      </c>
      <c r="D41" s="89" t="s">
        <v>0</v>
      </c>
      <c r="E41" s="90" t="s">
        <v>546</v>
      </c>
      <c r="F41" s="89" t="s">
        <v>1</v>
      </c>
      <c r="G41" s="20">
        <v>2</v>
      </c>
      <c r="H41" s="1"/>
      <c r="I41" s="31"/>
      <c r="J41" s="10"/>
      <c r="K41" s="21"/>
      <c r="L41" s="36"/>
      <c r="M41" s="53"/>
      <c r="N41" s="53"/>
      <c r="O41" s="55"/>
      <c r="P41" s="49"/>
      <c r="Q41" s="24"/>
      <c r="R41" s="14"/>
      <c r="S41" s="37"/>
      <c r="T41" s="2"/>
      <c r="U41" s="3">
        <v>2</v>
      </c>
      <c r="V41" s="88" t="s">
        <v>547</v>
      </c>
      <c r="W41" s="89" t="s">
        <v>504</v>
      </c>
      <c r="X41" s="90" t="s">
        <v>236</v>
      </c>
      <c r="Y41" s="89" t="s">
        <v>1</v>
      </c>
      <c r="Z41" s="87">
        <v>23</v>
      </c>
      <c r="AA41" s="85">
        <v>52</v>
      </c>
    </row>
    <row r="42" spans="1:27" s="4" customFormat="1" ht="26.25" customHeight="1" thickTop="1" thickBot="1">
      <c r="A42" s="85"/>
      <c r="B42" s="87"/>
      <c r="C42" s="88"/>
      <c r="D42" s="89"/>
      <c r="E42" s="90"/>
      <c r="F42" s="89"/>
      <c r="G42" s="25">
        <v>10</v>
      </c>
      <c r="H42" s="17">
        <v>0</v>
      </c>
      <c r="I42" s="31"/>
      <c r="J42" s="31"/>
      <c r="K42" s="21"/>
      <c r="L42" s="36"/>
      <c r="M42" s="53"/>
      <c r="N42" s="53"/>
      <c r="O42" s="55"/>
      <c r="P42" s="49"/>
      <c r="Q42" s="24"/>
      <c r="R42" s="37"/>
      <c r="S42" s="37"/>
      <c r="T42" s="41">
        <v>2</v>
      </c>
      <c r="U42" s="42">
        <v>26</v>
      </c>
      <c r="V42" s="88"/>
      <c r="W42" s="89"/>
      <c r="X42" s="90"/>
      <c r="Y42" s="89"/>
      <c r="Z42" s="87"/>
      <c r="AA42" s="85"/>
    </row>
    <row r="43" spans="1:27" s="4" customFormat="1" ht="26.25" customHeight="1" thickTop="1">
      <c r="A43" s="86">
        <v>21</v>
      </c>
      <c r="B43" s="87">
        <v>44</v>
      </c>
      <c r="C43" s="91" t="s">
        <v>548</v>
      </c>
      <c r="D43" s="89" t="s">
        <v>0</v>
      </c>
      <c r="E43" s="92" t="s">
        <v>219</v>
      </c>
      <c r="F43" s="89" t="s">
        <v>1</v>
      </c>
      <c r="G43" s="29"/>
      <c r="H43" s="56"/>
      <c r="I43" s="27"/>
      <c r="J43" s="31"/>
      <c r="K43" s="21"/>
      <c r="L43" s="36"/>
      <c r="M43" s="53"/>
      <c r="N43" s="53"/>
      <c r="O43" s="55"/>
      <c r="P43" s="49"/>
      <c r="Q43" s="24"/>
      <c r="R43" s="37"/>
      <c r="S43" s="37"/>
      <c r="T43" s="23"/>
      <c r="U43" s="45"/>
      <c r="V43" s="91" t="s">
        <v>549</v>
      </c>
      <c r="W43" s="89" t="s">
        <v>0</v>
      </c>
      <c r="X43" s="92" t="s">
        <v>97</v>
      </c>
      <c r="Y43" s="89" t="s">
        <v>503</v>
      </c>
      <c r="Z43" s="87">
        <v>42</v>
      </c>
      <c r="AA43" s="86">
        <v>53</v>
      </c>
    </row>
    <row r="44" spans="1:27" s="4" customFormat="1" ht="26.25" customHeight="1" thickBot="1">
      <c r="A44" s="86"/>
      <c r="B44" s="87"/>
      <c r="C44" s="91"/>
      <c r="D44" s="89"/>
      <c r="E44" s="92"/>
      <c r="F44" s="89"/>
      <c r="G44" s="33">
        <v>0</v>
      </c>
      <c r="H44" s="57">
        <v>36</v>
      </c>
      <c r="I44" s="59"/>
      <c r="J44" s="31"/>
      <c r="K44" s="21"/>
      <c r="L44" s="36"/>
      <c r="M44" s="53"/>
      <c r="N44" s="53"/>
      <c r="O44" s="55"/>
      <c r="P44" s="49"/>
      <c r="Q44" s="24"/>
      <c r="R44" s="37"/>
      <c r="S44" s="73"/>
      <c r="T44" s="34">
        <v>44</v>
      </c>
      <c r="U44" s="19">
        <v>1</v>
      </c>
      <c r="V44" s="91"/>
      <c r="W44" s="89"/>
      <c r="X44" s="92"/>
      <c r="Y44" s="89"/>
      <c r="Z44" s="87"/>
      <c r="AA44" s="86"/>
    </row>
    <row r="45" spans="1:27" s="4" customFormat="1" ht="26.25" customHeight="1" thickTop="1">
      <c r="A45" s="85">
        <v>22</v>
      </c>
      <c r="B45" s="87">
        <v>53</v>
      </c>
      <c r="C45" s="88" t="s">
        <v>550</v>
      </c>
      <c r="D45" s="89" t="s">
        <v>0</v>
      </c>
      <c r="E45" s="90" t="s">
        <v>31</v>
      </c>
      <c r="F45" s="89" t="s">
        <v>1</v>
      </c>
      <c r="G45" s="20">
        <v>1</v>
      </c>
      <c r="H45" s="31"/>
      <c r="I45" s="47">
        <v>2</v>
      </c>
      <c r="J45" s="31"/>
      <c r="K45" s="21"/>
      <c r="L45" s="36"/>
      <c r="M45" s="53"/>
      <c r="N45" s="53"/>
      <c r="O45" s="55"/>
      <c r="P45" s="49"/>
      <c r="Q45" s="24"/>
      <c r="R45" s="37"/>
      <c r="S45" s="60">
        <v>1</v>
      </c>
      <c r="T45" s="37"/>
      <c r="U45" s="3">
        <v>0</v>
      </c>
      <c r="V45" s="88" t="s">
        <v>551</v>
      </c>
      <c r="W45" s="89" t="s">
        <v>0</v>
      </c>
      <c r="X45" s="90" t="s">
        <v>80</v>
      </c>
      <c r="Y45" s="89" t="s">
        <v>1</v>
      </c>
      <c r="Z45" s="87">
        <v>55</v>
      </c>
      <c r="AA45" s="85">
        <v>54</v>
      </c>
    </row>
    <row r="46" spans="1:27" s="4" customFormat="1" ht="26.25" customHeight="1" thickBot="1">
      <c r="A46" s="85"/>
      <c r="B46" s="87"/>
      <c r="C46" s="88"/>
      <c r="D46" s="89"/>
      <c r="E46" s="90"/>
      <c r="F46" s="89"/>
      <c r="G46" s="38">
        <v>11</v>
      </c>
      <c r="H46" s="59"/>
      <c r="I46" s="5"/>
      <c r="J46" s="31"/>
      <c r="K46" s="21"/>
      <c r="L46" s="36"/>
      <c r="M46" s="53"/>
      <c r="N46" s="53"/>
      <c r="O46" s="55"/>
      <c r="P46" s="49"/>
      <c r="Q46" s="24"/>
      <c r="R46" s="37"/>
      <c r="S46" s="13"/>
      <c r="T46" s="46"/>
      <c r="U46" s="8">
        <v>27</v>
      </c>
      <c r="V46" s="88"/>
      <c r="W46" s="89"/>
      <c r="X46" s="90"/>
      <c r="Y46" s="89"/>
      <c r="Z46" s="87"/>
      <c r="AA46" s="85"/>
    </row>
    <row r="47" spans="1:27" s="4" customFormat="1" ht="26.25" customHeight="1" thickTop="1" thickBot="1">
      <c r="A47" s="86">
        <v>23</v>
      </c>
      <c r="B47" s="87">
        <v>12</v>
      </c>
      <c r="C47" s="91" t="s">
        <v>552</v>
      </c>
      <c r="D47" s="89" t="s">
        <v>0</v>
      </c>
      <c r="E47" s="92" t="s">
        <v>400</v>
      </c>
      <c r="F47" s="89" t="s">
        <v>1</v>
      </c>
      <c r="G47" s="43"/>
      <c r="H47" s="47">
        <v>2</v>
      </c>
      <c r="I47" s="1"/>
      <c r="J47" s="31"/>
      <c r="K47" s="21"/>
      <c r="L47" s="36"/>
      <c r="M47" s="53"/>
      <c r="N47" s="53"/>
      <c r="O47" s="55"/>
      <c r="P47" s="49"/>
      <c r="Q47" s="24"/>
      <c r="R47" s="37"/>
      <c r="S47" s="2"/>
      <c r="T47" s="32">
        <v>0</v>
      </c>
      <c r="U47" s="15"/>
      <c r="V47" s="91" t="s">
        <v>553</v>
      </c>
      <c r="W47" s="89" t="s">
        <v>0</v>
      </c>
      <c r="X47" s="92" t="s">
        <v>439</v>
      </c>
      <c r="Y47" s="89" t="s">
        <v>1</v>
      </c>
      <c r="Z47" s="87">
        <v>10</v>
      </c>
      <c r="AA47" s="86">
        <v>55</v>
      </c>
    </row>
    <row r="48" spans="1:27" s="4" customFormat="1" ht="26.25" customHeight="1" thickTop="1" thickBot="1">
      <c r="A48" s="86"/>
      <c r="B48" s="87"/>
      <c r="C48" s="91"/>
      <c r="D48" s="89"/>
      <c r="E48" s="92"/>
      <c r="F48" s="89"/>
      <c r="G48" s="33">
        <v>2</v>
      </c>
      <c r="H48" s="1"/>
      <c r="I48" s="1"/>
      <c r="J48" s="16">
        <v>56</v>
      </c>
      <c r="K48" s="26"/>
      <c r="L48" s="36"/>
      <c r="M48" s="53"/>
      <c r="N48" s="53"/>
      <c r="O48" s="55"/>
      <c r="P48" s="49"/>
      <c r="Q48" s="28"/>
      <c r="R48" s="18">
        <v>58</v>
      </c>
      <c r="S48" s="2"/>
      <c r="T48" s="2"/>
      <c r="U48" s="19">
        <v>2</v>
      </c>
      <c r="V48" s="91"/>
      <c r="W48" s="89"/>
      <c r="X48" s="92"/>
      <c r="Y48" s="89"/>
      <c r="Z48" s="87"/>
      <c r="AA48" s="86"/>
    </row>
    <row r="49" spans="1:27" s="4" customFormat="1" ht="26.25" customHeight="1" thickTop="1" thickBot="1">
      <c r="A49" s="85">
        <v>24</v>
      </c>
      <c r="B49" s="87">
        <v>13</v>
      </c>
      <c r="C49" s="88" t="s">
        <v>554</v>
      </c>
      <c r="D49" s="89" t="s">
        <v>0</v>
      </c>
      <c r="E49" s="90" t="s">
        <v>99</v>
      </c>
      <c r="F49" s="89" t="s">
        <v>1</v>
      </c>
      <c r="G49" s="20">
        <v>2</v>
      </c>
      <c r="H49" s="1"/>
      <c r="I49" s="1"/>
      <c r="J49" s="21"/>
      <c r="K49" s="30">
        <v>1</v>
      </c>
      <c r="L49" s="1"/>
      <c r="M49" s="53"/>
      <c r="N49" s="53"/>
      <c r="O49" s="55"/>
      <c r="P49" s="49"/>
      <c r="Q49" s="19">
        <v>2</v>
      </c>
      <c r="R49" s="24"/>
      <c r="S49" s="2"/>
      <c r="T49" s="2"/>
      <c r="U49" s="3">
        <v>2</v>
      </c>
      <c r="V49" s="88" t="s">
        <v>555</v>
      </c>
      <c r="W49" s="89" t="s">
        <v>0</v>
      </c>
      <c r="X49" s="90" t="s">
        <v>496</v>
      </c>
      <c r="Y49" s="89" t="s">
        <v>1</v>
      </c>
      <c r="Z49" s="87">
        <v>15</v>
      </c>
      <c r="AA49" s="85">
        <v>56</v>
      </c>
    </row>
    <row r="50" spans="1:27" s="4" customFormat="1" ht="26.25" customHeight="1" thickTop="1" thickBot="1">
      <c r="A50" s="85"/>
      <c r="B50" s="87"/>
      <c r="C50" s="88"/>
      <c r="D50" s="89"/>
      <c r="E50" s="90"/>
      <c r="F50" s="89"/>
      <c r="G50" s="25">
        <v>12</v>
      </c>
      <c r="H50" s="17">
        <v>1</v>
      </c>
      <c r="I50" s="1"/>
      <c r="J50" s="21"/>
      <c r="K50" s="36"/>
      <c r="L50" s="1"/>
      <c r="M50" s="53"/>
      <c r="N50" s="53"/>
      <c r="O50" s="55"/>
      <c r="P50" s="49"/>
      <c r="Q50" s="2"/>
      <c r="R50" s="24"/>
      <c r="S50" s="2"/>
      <c r="T50" s="41">
        <v>2</v>
      </c>
      <c r="U50" s="42">
        <v>28</v>
      </c>
      <c r="V50" s="88"/>
      <c r="W50" s="89"/>
      <c r="X50" s="90"/>
      <c r="Y50" s="89"/>
      <c r="Z50" s="87"/>
      <c r="AA50" s="85"/>
    </row>
    <row r="51" spans="1:27" s="4" customFormat="1" ht="26.25" customHeight="1" thickTop="1">
      <c r="A51" s="86">
        <v>25</v>
      </c>
      <c r="B51" s="87">
        <v>52</v>
      </c>
      <c r="C51" s="91" t="s">
        <v>556</v>
      </c>
      <c r="D51" s="89" t="s">
        <v>0</v>
      </c>
      <c r="E51" s="92" t="s">
        <v>34</v>
      </c>
      <c r="F51" s="89" t="s">
        <v>1</v>
      </c>
      <c r="G51" s="29"/>
      <c r="H51" s="35"/>
      <c r="I51" s="36"/>
      <c r="J51" s="21"/>
      <c r="K51" s="36"/>
      <c r="L51" s="1"/>
      <c r="M51" s="53"/>
      <c r="N51" s="53"/>
      <c r="O51" s="55"/>
      <c r="P51" s="49"/>
      <c r="Q51" s="2"/>
      <c r="R51" s="24"/>
      <c r="S51" s="49"/>
      <c r="T51" s="23"/>
      <c r="U51" s="45"/>
      <c r="V51" s="91" t="s">
        <v>557</v>
      </c>
      <c r="W51" s="89" t="s">
        <v>0</v>
      </c>
      <c r="X51" s="92" t="s">
        <v>209</v>
      </c>
      <c r="Y51" s="89" t="s">
        <v>1</v>
      </c>
      <c r="Z51" s="87">
        <v>50</v>
      </c>
      <c r="AA51" s="86">
        <v>57</v>
      </c>
    </row>
    <row r="52" spans="1:27" s="4" customFormat="1" ht="26.25" customHeight="1" thickBot="1">
      <c r="A52" s="86"/>
      <c r="B52" s="87"/>
      <c r="C52" s="91"/>
      <c r="D52" s="89"/>
      <c r="E52" s="92"/>
      <c r="F52" s="89"/>
      <c r="G52" s="33">
        <v>0</v>
      </c>
      <c r="H52" s="57">
        <v>37</v>
      </c>
      <c r="I52" s="39">
        <v>1</v>
      </c>
      <c r="J52" s="21"/>
      <c r="K52" s="36"/>
      <c r="L52" s="1"/>
      <c r="M52" s="53"/>
      <c r="N52" s="53"/>
      <c r="O52" s="55"/>
      <c r="P52" s="49"/>
      <c r="Q52" s="2"/>
      <c r="R52" s="24"/>
      <c r="S52" s="41">
        <v>0</v>
      </c>
      <c r="T52" s="34">
        <v>45</v>
      </c>
      <c r="U52" s="19">
        <v>0</v>
      </c>
      <c r="V52" s="91"/>
      <c r="W52" s="89"/>
      <c r="X52" s="92"/>
      <c r="Y52" s="89"/>
      <c r="Z52" s="87"/>
      <c r="AA52" s="86"/>
    </row>
    <row r="53" spans="1:27" s="4" customFormat="1" ht="26.25" customHeight="1" thickTop="1" thickBot="1">
      <c r="A53" s="85">
        <v>26</v>
      </c>
      <c r="B53" s="87">
        <v>45</v>
      </c>
      <c r="C53" s="88" t="s">
        <v>558</v>
      </c>
      <c r="D53" s="89" t="s">
        <v>0</v>
      </c>
      <c r="E53" s="90" t="s">
        <v>14</v>
      </c>
      <c r="F53" s="89" t="s">
        <v>1</v>
      </c>
      <c r="G53" s="20">
        <v>0</v>
      </c>
      <c r="H53" s="31"/>
      <c r="I53" s="56"/>
      <c r="J53" s="40"/>
      <c r="K53" s="36"/>
      <c r="L53" s="1"/>
      <c r="M53" s="53"/>
      <c r="N53" s="53"/>
      <c r="O53" s="55"/>
      <c r="P53" s="49"/>
      <c r="Q53" s="2"/>
      <c r="R53" s="24"/>
      <c r="S53" s="51"/>
      <c r="T53" s="37"/>
      <c r="U53" s="3">
        <v>2</v>
      </c>
      <c r="V53" s="88" t="s">
        <v>559</v>
      </c>
      <c r="W53" s="89" t="s">
        <v>0</v>
      </c>
      <c r="X53" s="90" t="s">
        <v>111</v>
      </c>
      <c r="Y53" s="89" t="s">
        <v>1</v>
      </c>
      <c r="Z53" s="87">
        <v>47</v>
      </c>
      <c r="AA53" s="85">
        <v>58</v>
      </c>
    </row>
    <row r="54" spans="1:27" s="4" customFormat="1" ht="26.25" customHeight="1" thickTop="1" thickBot="1">
      <c r="A54" s="85"/>
      <c r="B54" s="87"/>
      <c r="C54" s="88"/>
      <c r="D54" s="89"/>
      <c r="E54" s="90"/>
      <c r="F54" s="89"/>
      <c r="G54" s="38">
        <v>13</v>
      </c>
      <c r="H54" s="59"/>
      <c r="I54" s="21"/>
      <c r="J54" s="40"/>
      <c r="K54" s="36"/>
      <c r="L54" s="1"/>
      <c r="M54" s="53"/>
      <c r="N54" s="53"/>
      <c r="O54" s="55"/>
      <c r="P54" s="49"/>
      <c r="Q54" s="2"/>
      <c r="R54" s="24"/>
      <c r="S54" s="44"/>
      <c r="T54" s="73"/>
      <c r="U54" s="42">
        <v>29</v>
      </c>
      <c r="V54" s="88"/>
      <c r="W54" s="89"/>
      <c r="X54" s="90"/>
      <c r="Y54" s="89"/>
      <c r="Z54" s="87"/>
      <c r="AA54" s="85"/>
    </row>
    <row r="55" spans="1:27" s="4" customFormat="1" ht="26.25" customHeight="1" thickTop="1" thickBot="1">
      <c r="A55" s="86">
        <v>27</v>
      </c>
      <c r="B55" s="87">
        <v>20</v>
      </c>
      <c r="C55" s="91" t="s">
        <v>560</v>
      </c>
      <c r="D55" s="89" t="s">
        <v>0</v>
      </c>
      <c r="E55" s="92" t="s">
        <v>21</v>
      </c>
      <c r="F55" s="89" t="s">
        <v>1</v>
      </c>
      <c r="G55" s="43"/>
      <c r="H55" s="47">
        <v>2</v>
      </c>
      <c r="I55" s="21"/>
      <c r="J55" s="40"/>
      <c r="K55" s="36"/>
      <c r="L55" s="1"/>
      <c r="M55" s="53"/>
      <c r="N55" s="53"/>
      <c r="O55" s="55"/>
      <c r="P55" s="49"/>
      <c r="Q55" s="2"/>
      <c r="R55" s="24"/>
      <c r="S55" s="37"/>
      <c r="T55" s="32">
        <v>0</v>
      </c>
      <c r="U55" s="45"/>
      <c r="V55" s="91" t="s">
        <v>561</v>
      </c>
      <c r="W55" s="89" t="s">
        <v>0</v>
      </c>
      <c r="X55" s="92" t="s">
        <v>562</v>
      </c>
      <c r="Y55" s="89" t="s">
        <v>1</v>
      </c>
      <c r="Z55" s="87">
        <v>18</v>
      </c>
      <c r="AA55" s="86">
        <v>59</v>
      </c>
    </row>
    <row r="56" spans="1:27" s="4" customFormat="1" ht="26.25" customHeight="1" thickTop="1" thickBot="1">
      <c r="A56" s="86"/>
      <c r="B56" s="87"/>
      <c r="C56" s="91"/>
      <c r="D56" s="89"/>
      <c r="E56" s="92"/>
      <c r="F56" s="89"/>
      <c r="G56" s="33">
        <v>2</v>
      </c>
      <c r="H56" s="1"/>
      <c r="I56" s="57">
        <v>50</v>
      </c>
      <c r="J56" s="48"/>
      <c r="K56" s="36"/>
      <c r="L56" s="1"/>
      <c r="M56" s="53"/>
      <c r="N56" s="53"/>
      <c r="O56" s="55"/>
      <c r="P56" s="49"/>
      <c r="Q56" s="2"/>
      <c r="R56" s="28"/>
      <c r="S56" s="18">
        <v>54</v>
      </c>
      <c r="T56" s="2"/>
      <c r="U56" s="19">
        <v>0</v>
      </c>
      <c r="V56" s="91"/>
      <c r="W56" s="89"/>
      <c r="X56" s="92"/>
      <c r="Y56" s="89"/>
      <c r="Z56" s="87"/>
      <c r="AA56" s="86"/>
    </row>
    <row r="57" spans="1:27" s="4" customFormat="1" ht="26.25" customHeight="1" thickTop="1" thickBot="1">
      <c r="A57" s="85">
        <v>28</v>
      </c>
      <c r="B57" s="87">
        <v>29</v>
      </c>
      <c r="C57" s="88" t="s">
        <v>563</v>
      </c>
      <c r="D57" s="89" t="s">
        <v>0</v>
      </c>
      <c r="E57" s="90" t="s">
        <v>18</v>
      </c>
      <c r="F57" s="89" t="s">
        <v>1</v>
      </c>
      <c r="G57" s="20">
        <v>2</v>
      </c>
      <c r="H57" s="1"/>
      <c r="I57" s="31"/>
      <c r="J57" s="47">
        <v>0</v>
      </c>
      <c r="K57" s="1"/>
      <c r="L57" s="1"/>
      <c r="M57" s="53"/>
      <c r="N57" s="53"/>
      <c r="O57" s="55"/>
      <c r="P57" s="49"/>
      <c r="Q57" s="2"/>
      <c r="R57" s="19">
        <v>2</v>
      </c>
      <c r="S57" s="24"/>
      <c r="T57" s="2"/>
      <c r="U57" s="3">
        <v>0</v>
      </c>
      <c r="V57" s="88" t="s">
        <v>564</v>
      </c>
      <c r="W57" s="89" t="s">
        <v>0</v>
      </c>
      <c r="X57" s="90" t="s">
        <v>433</v>
      </c>
      <c r="Y57" s="89" t="s">
        <v>1</v>
      </c>
      <c r="Z57" s="87">
        <v>31</v>
      </c>
      <c r="AA57" s="85">
        <v>60</v>
      </c>
    </row>
    <row r="58" spans="1:27" s="4" customFormat="1" ht="26.25" customHeight="1" thickTop="1" thickBot="1">
      <c r="A58" s="85"/>
      <c r="B58" s="87"/>
      <c r="C58" s="88"/>
      <c r="D58" s="89"/>
      <c r="E58" s="90"/>
      <c r="F58" s="89"/>
      <c r="G58" s="25">
        <v>14</v>
      </c>
      <c r="H58" s="17">
        <v>2</v>
      </c>
      <c r="I58" s="31"/>
      <c r="J58" s="5"/>
      <c r="K58" s="1"/>
      <c r="L58" s="1"/>
      <c r="M58" s="53"/>
      <c r="N58" s="53"/>
      <c r="O58" s="55"/>
      <c r="P58" s="49"/>
      <c r="Q58" s="2"/>
      <c r="R58" s="2"/>
      <c r="S58" s="24"/>
      <c r="T58" s="7">
        <v>0</v>
      </c>
      <c r="U58" s="8">
        <v>30</v>
      </c>
      <c r="V58" s="88"/>
      <c r="W58" s="89"/>
      <c r="X58" s="90"/>
      <c r="Y58" s="89"/>
      <c r="Z58" s="87"/>
      <c r="AA58" s="85"/>
    </row>
    <row r="59" spans="1:27" s="4" customFormat="1" ht="26.25" customHeight="1" thickTop="1" thickBot="1">
      <c r="A59" s="85">
        <v>29</v>
      </c>
      <c r="B59" s="87">
        <v>36</v>
      </c>
      <c r="C59" s="88" t="s">
        <v>565</v>
      </c>
      <c r="D59" s="89" t="s">
        <v>0</v>
      </c>
      <c r="E59" s="90" t="s">
        <v>183</v>
      </c>
      <c r="F59" s="89" t="s">
        <v>1</v>
      </c>
      <c r="G59" s="29"/>
      <c r="H59" s="22"/>
      <c r="I59" s="31"/>
      <c r="J59" s="5"/>
      <c r="K59" s="1"/>
      <c r="L59" s="1"/>
      <c r="M59" s="53"/>
      <c r="N59" s="53"/>
      <c r="O59" s="55"/>
      <c r="P59" s="49"/>
      <c r="Q59" s="2"/>
      <c r="R59" s="2"/>
      <c r="S59" s="52"/>
      <c r="T59" s="14"/>
      <c r="U59" s="15"/>
      <c r="V59" s="88" t="s">
        <v>566</v>
      </c>
      <c r="W59" s="89" t="s">
        <v>0</v>
      </c>
      <c r="X59" s="90" t="s">
        <v>567</v>
      </c>
      <c r="Y59" s="89" t="s">
        <v>1</v>
      </c>
      <c r="Z59" s="87">
        <v>34</v>
      </c>
      <c r="AA59" s="85">
        <v>61</v>
      </c>
    </row>
    <row r="60" spans="1:27" s="4" customFormat="1" ht="26.25" customHeight="1" thickTop="1" thickBot="1">
      <c r="A60" s="85"/>
      <c r="B60" s="87"/>
      <c r="C60" s="88"/>
      <c r="D60" s="89"/>
      <c r="E60" s="90"/>
      <c r="F60" s="89"/>
      <c r="G60" s="33">
        <v>0</v>
      </c>
      <c r="H60" s="16">
        <v>38</v>
      </c>
      <c r="I60" s="58"/>
      <c r="J60" s="5"/>
      <c r="K60" s="1"/>
      <c r="L60" s="1"/>
      <c r="M60" s="53"/>
      <c r="N60" s="53"/>
      <c r="O60" s="55"/>
      <c r="P60" s="49"/>
      <c r="Q60" s="2"/>
      <c r="R60" s="2"/>
      <c r="S60" s="28"/>
      <c r="T60" s="18">
        <v>46</v>
      </c>
      <c r="U60" s="19">
        <v>2</v>
      </c>
      <c r="V60" s="88"/>
      <c r="W60" s="89"/>
      <c r="X60" s="90"/>
      <c r="Y60" s="89"/>
      <c r="Z60" s="87"/>
      <c r="AA60" s="85"/>
    </row>
    <row r="61" spans="1:27" s="4" customFormat="1" ht="26.25" customHeight="1" thickTop="1">
      <c r="A61" s="85">
        <v>30</v>
      </c>
      <c r="B61" s="87">
        <v>61</v>
      </c>
      <c r="C61" s="88" t="s">
        <v>568</v>
      </c>
      <c r="D61" s="89" t="s">
        <v>0</v>
      </c>
      <c r="E61" s="90" t="s">
        <v>85</v>
      </c>
      <c r="F61" s="89" t="s">
        <v>1</v>
      </c>
      <c r="G61" s="20">
        <v>0</v>
      </c>
      <c r="H61" s="21"/>
      <c r="I61" s="30">
        <v>2</v>
      </c>
      <c r="J61" s="1"/>
      <c r="K61" s="1"/>
      <c r="L61" s="1"/>
      <c r="M61" s="53"/>
      <c r="N61" s="53"/>
      <c r="O61" s="55"/>
      <c r="P61" s="49"/>
      <c r="Q61" s="2"/>
      <c r="R61" s="2"/>
      <c r="S61" s="32">
        <v>2</v>
      </c>
      <c r="T61" s="24"/>
      <c r="U61" s="2"/>
      <c r="V61" s="88" t="s">
        <v>569</v>
      </c>
      <c r="W61" s="89" t="s">
        <v>0</v>
      </c>
      <c r="X61" s="90" t="s">
        <v>477</v>
      </c>
      <c r="Y61" s="89" t="s">
        <v>1</v>
      </c>
      <c r="Z61" s="87">
        <v>2</v>
      </c>
      <c r="AA61" s="85">
        <v>62</v>
      </c>
    </row>
    <row r="62" spans="1:27" s="4" customFormat="1" ht="26.25" customHeight="1" thickBot="1">
      <c r="A62" s="85"/>
      <c r="B62" s="87"/>
      <c r="C62" s="88"/>
      <c r="D62" s="89"/>
      <c r="E62" s="90"/>
      <c r="F62" s="89"/>
      <c r="G62" s="38">
        <v>15</v>
      </c>
      <c r="H62" s="48"/>
      <c r="I62" s="36"/>
      <c r="J62" s="1"/>
      <c r="K62" s="1"/>
      <c r="L62" s="1"/>
      <c r="M62" s="53"/>
      <c r="N62" s="53"/>
      <c r="O62" s="55"/>
      <c r="P62" s="49"/>
      <c r="Q62" s="2"/>
      <c r="R62" s="2"/>
      <c r="S62" s="49"/>
      <c r="T62" s="15"/>
      <c r="U62" s="83"/>
      <c r="V62" s="88"/>
      <c r="W62" s="89"/>
      <c r="X62" s="90"/>
      <c r="Y62" s="89"/>
      <c r="Z62" s="87"/>
      <c r="AA62" s="85"/>
    </row>
    <row r="63" spans="1:27" s="4" customFormat="1" ht="26.25" customHeight="1" thickTop="1" thickBot="1">
      <c r="A63" s="86">
        <v>31</v>
      </c>
      <c r="B63" s="87">
        <v>4</v>
      </c>
      <c r="C63" s="91" t="s">
        <v>570</v>
      </c>
      <c r="D63" s="89" t="s">
        <v>0</v>
      </c>
      <c r="E63" s="92" t="s">
        <v>128</v>
      </c>
      <c r="F63" s="89" t="s">
        <v>1</v>
      </c>
      <c r="G63" s="43"/>
      <c r="H63" s="47">
        <v>0</v>
      </c>
      <c r="I63" s="1"/>
      <c r="J63" s="1"/>
      <c r="K63" s="1"/>
      <c r="L63" s="1"/>
      <c r="M63" s="53"/>
      <c r="N63" s="53"/>
      <c r="O63" s="55"/>
      <c r="P63" s="49"/>
      <c r="Q63" s="2"/>
      <c r="R63" s="2"/>
      <c r="S63" s="2"/>
      <c r="T63" s="32">
        <v>2</v>
      </c>
      <c r="U63" s="49"/>
      <c r="V63" s="86"/>
      <c r="W63" s="87"/>
      <c r="X63" s="86"/>
      <c r="Y63" s="87"/>
      <c r="Z63" s="87">
        <v>0</v>
      </c>
      <c r="AA63" s="86"/>
    </row>
    <row r="64" spans="1:27" s="4" customFormat="1" ht="26.25" customHeight="1" thickTop="1">
      <c r="A64" s="86"/>
      <c r="B64" s="87"/>
      <c r="C64" s="91"/>
      <c r="D64" s="89"/>
      <c r="E64" s="92"/>
      <c r="F64" s="89"/>
      <c r="G64" s="33">
        <v>2</v>
      </c>
      <c r="H64" s="1"/>
      <c r="I64" s="1"/>
      <c r="J64" s="1"/>
      <c r="K64" s="1"/>
      <c r="L64" s="1"/>
      <c r="M64" s="53"/>
      <c r="N64" s="53"/>
      <c r="O64" s="55"/>
      <c r="P64" s="49"/>
      <c r="Q64" s="2"/>
      <c r="R64" s="2"/>
      <c r="S64" s="2"/>
      <c r="T64" s="2"/>
      <c r="U64" s="2"/>
      <c r="V64" s="86"/>
      <c r="W64" s="87"/>
      <c r="X64" s="86"/>
      <c r="Y64" s="87"/>
      <c r="Z64" s="87"/>
      <c r="AA64" s="86"/>
    </row>
  </sheetData>
  <mergeCells count="375">
    <mergeCell ref="Y61:Y64"/>
    <mergeCell ref="Z61:Z62"/>
    <mergeCell ref="AA61:AA64"/>
    <mergeCell ref="Z63:Z64"/>
    <mergeCell ref="A61:A62"/>
    <mergeCell ref="B61:B62"/>
    <mergeCell ref="C61:C62"/>
    <mergeCell ref="D61:D62"/>
    <mergeCell ref="E61:E62"/>
    <mergeCell ref="F61:F62"/>
    <mergeCell ref="A63:A64"/>
    <mergeCell ref="B63:B64"/>
    <mergeCell ref="C63:C64"/>
    <mergeCell ref="D63:D64"/>
    <mergeCell ref="E63:E64"/>
    <mergeCell ref="F63:F64"/>
    <mergeCell ref="V61:V64"/>
    <mergeCell ref="W61:W64"/>
    <mergeCell ref="X61:X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5:V36"/>
    <mergeCell ref="W35:W36"/>
    <mergeCell ref="X35:X36"/>
    <mergeCell ref="Y35:Y36"/>
    <mergeCell ref="Z35:Z36"/>
    <mergeCell ref="AA35:AA36"/>
    <mergeCell ref="A35:A36"/>
    <mergeCell ref="B35:B36"/>
    <mergeCell ref="C35:C36"/>
    <mergeCell ref="D35:D36"/>
    <mergeCell ref="E35:E36"/>
    <mergeCell ref="F35:F36"/>
    <mergeCell ref="V33:V34"/>
    <mergeCell ref="W33:W34"/>
    <mergeCell ref="X33:X34"/>
    <mergeCell ref="Y33:Y34"/>
    <mergeCell ref="Z33:Z34"/>
    <mergeCell ref="AA33:AA34"/>
    <mergeCell ref="A33:A34"/>
    <mergeCell ref="B33:B34"/>
    <mergeCell ref="C33:C34"/>
    <mergeCell ref="D33:D34"/>
    <mergeCell ref="E33:E34"/>
    <mergeCell ref="F33:F34"/>
    <mergeCell ref="V31:V32"/>
    <mergeCell ref="W31:W32"/>
    <mergeCell ref="X31:X32"/>
    <mergeCell ref="Y31:Y32"/>
    <mergeCell ref="Z31:Z32"/>
    <mergeCell ref="AA31:AA32"/>
    <mergeCell ref="A31:A32"/>
    <mergeCell ref="B31:B32"/>
    <mergeCell ref="C31:C32"/>
    <mergeCell ref="D31:D32"/>
    <mergeCell ref="E31:E32"/>
    <mergeCell ref="F31:F32"/>
    <mergeCell ref="V29:V30"/>
    <mergeCell ref="W29:W30"/>
    <mergeCell ref="X29:X30"/>
    <mergeCell ref="Y29:Y30"/>
    <mergeCell ref="Z29:Z30"/>
    <mergeCell ref="AA29:AA30"/>
    <mergeCell ref="A29:A30"/>
    <mergeCell ref="B29:B30"/>
    <mergeCell ref="C29:C30"/>
    <mergeCell ref="D29:D30"/>
    <mergeCell ref="E29:E30"/>
    <mergeCell ref="F29:F30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V19:V20"/>
    <mergeCell ref="W19:W20"/>
    <mergeCell ref="X19:X20"/>
    <mergeCell ref="Y19:Y20"/>
    <mergeCell ref="Z19:Z20"/>
    <mergeCell ref="AA19:AA20"/>
    <mergeCell ref="A19:A20"/>
    <mergeCell ref="B19:B20"/>
    <mergeCell ref="C19:C20"/>
    <mergeCell ref="D19:D20"/>
    <mergeCell ref="E19:E20"/>
    <mergeCell ref="F19:F20"/>
    <mergeCell ref="V17:V18"/>
    <mergeCell ref="W17:W18"/>
    <mergeCell ref="X17:X18"/>
    <mergeCell ref="Y17:Y18"/>
    <mergeCell ref="Z17:Z18"/>
    <mergeCell ref="AA17:AA18"/>
    <mergeCell ref="A17:A18"/>
    <mergeCell ref="B17:B18"/>
    <mergeCell ref="C17:C18"/>
    <mergeCell ref="D17:D18"/>
    <mergeCell ref="E17:E18"/>
    <mergeCell ref="F17:F18"/>
    <mergeCell ref="V15:V16"/>
    <mergeCell ref="W15:W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F15:F16"/>
    <mergeCell ref="V13:V14"/>
    <mergeCell ref="W13:W14"/>
    <mergeCell ref="X13:X14"/>
    <mergeCell ref="Y13:Y14"/>
    <mergeCell ref="Z13:Z14"/>
    <mergeCell ref="AA13:AA14"/>
    <mergeCell ref="A13:A14"/>
    <mergeCell ref="B13:B14"/>
    <mergeCell ref="C13:C14"/>
    <mergeCell ref="D13:D14"/>
    <mergeCell ref="E13:E14"/>
    <mergeCell ref="F13:F14"/>
    <mergeCell ref="V11:V12"/>
    <mergeCell ref="W11:W12"/>
    <mergeCell ref="X11:X12"/>
    <mergeCell ref="Y11:Y12"/>
    <mergeCell ref="Z11:Z12"/>
    <mergeCell ref="AA11:AA12"/>
    <mergeCell ref="A11:A12"/>
    <mergeCell ref="B11:B12"/>
    <mergeCell ref="C11:C12"/>
    <mergeCell ref="D11:D12"/>
    <mergeCell ref="E11:E12"/>
    <mergeCell ref="F11:F12"/>
    <mergeCell ref="V9:V10"/>
    <mergeCell ref="W9:W10"/>
    <mergeCell ref="X9:X10"/>
    <mergeCell ref="Y9:Y10"/>
    <mergeCell ref="Z9:Z10"/>
    <mergeCell ref="AA9:AA10"/>
    <mergeCell ref="A9:A10"/>
    <mergeCell ref="B9:B10"/>
    <mergeCell ref="C9:C10"/>
    <mergeCell ref="D9:D10"/>
    <mergeCell ref="E9:E10"/>
    <mergeCell ref="F9:F10"/>
    <mergeCell ref="V7:V8"/>
    <mergeCell ref="W7:W8"/>
    <mergeCell ref="X7:X8"/>
    <mergeCell ref="Y7:Y8"/>
    <mergeCell ref="Z7:Z8"/>
    <mergeCell ref="AA7:AA8"/>
    <mergeCell ref="A7:A8"/>
    <mergeCell ref="B7:B8"/>
    <mergeCell ref="C7:C8"/>
    <mergeCell ref="D7:D8"/>
    <mergeCell ref="E7:E8"/>
    <mergeCell ref="F7:F8"/>
    <mergeCell ref="V5:V6"/>
    <mergeCell ref="W5:W6"/>
    <mergeCell ref="X5:X6"/>
    <mergeCell ref="Y5:Y6"/>
    <mergeCell ref="Z5:Z6"/>
    <mergeCell ref="AA5:AA6"/>
    <mergeCell ref="A5:A6"/>
    <mergeCell ref="B5:B6"/>
    <mergeCell ref="C5:C6"/>
    <mergeCell ref="D5:D6"/>
    <mergeCell ref="E5:E6"/>
    <mergeCell ref="F5:F6"/>
    <mergeCell ref="A1:A4"/>
    <mergeCell ref="B1:B2"/>
    <mergeCell ref="C1:C4"/>
    <mergeCell ref="D1:D4"/>
    <mergeCell ref="E1:E4"/>
    <mergeCell ref="F1:F4"/>
    <mergeCell ref="AA1:AA2"/>
    <mergeCell ref="B3:B4"/>
    <mergeCell ref="V3:V4"/>
    <mergeCell ref="W3:W4"/>
    <mergeCell ref="X3:X4"/>
    <mergeCell ref="Y3:Y4"/>
    <mergeCell ref="Z3:Z4"/>
    <mergeCell ref="AA3:AA4"/>
    <mergeCell ref="K1:Q2"/>
    <mergeCell ref="V1:V2"/>
    <mergeCell ref="W1:W2"/>
    <mergeCell ref="X1:X2"/>
    <mergeCell ref="Y1:Y2"/>
    <mergeCell ref="Z1:Z2"/>
  </mergeCells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="60" zoomScaleNormal="60" zoomScalePageLayoutView="60" workbookViewId="0">
      <selection sqref="A1:XFD1048576"/>
    </sheetView>
  </sheetViews>
  <sheetFormatPr baseColWidth="12" defaultColWidth="8.83203125" defaultRowHeight="32" x14ac:dyDescent="0"/>
  <cols>
    <col min="1" max="1" width="3" style="62" customWidth="1"/>
    <col min="2" max="2" width="5.33203125" style="63" hidden="1" customWidth="1"/>
    <col min="3" max="3" width="42" style="64" customWidth="1"/>
    <col min="4" max="4" width="2.1640625" style="63" bestFit="1" customWidth="1"/>
    <col min="5" max="5" width="17" style="65" customWidth="1"/>
    <col min="6" max="6" width="2.1640625" style="63" bestFit="1" customWidth="1"/>
    <col min="7" max="11" width="3.83203125" style="66" customWidth="1"/>
    <col min="12" max="12" width="2.83203125" style="66" customWidth="1"/>
    <col min="13" max="15" width="2.83203125" style="67" customWidth="1"/>
    <col min="16" max="16" width="2.83203125" style="66" customWidth="1"/>
    <col min="17" max="21" width="3.83203125" style="66" customWidth="1"/>
    <col min="22" max="22" width="42" style="64" customWidth="1"/>
    <col min="23" max="23" width="2.1640625" style="63" bestFit="1" customWidth="1"/>
    <col min="24" max="24" width="17" style="65" customWidth="1"/>
    <col min="25" max="25" width="2.1640625" style="63" bestFit="1" customWidth="1"/>
    <col min="26" max="26" width="5.33203125" style="63" hidden="1" customWidth="1"/>
    <col min="27" max="27" width="3" style="62" customWidth="1"/>
    <col min="28" max="16384" width="8.83203125" style="63"/>
  </cols>
  <sheetData>
    <row r="1" spans="1:27" s="4" customFormat="1" ht="26.25" customHeight="1">
      <c r="A1" s="85">
        <v>1</v>
      </c>
      <c r="B1" s="87">
        <v>1</v>
      </c>
      <c r="C1" s="88" t="s">
        <v>429</v>
      </c>
      <c r="D1" s="89" t="s">
        <v>0</v>
      </c>
      <c r="E1" s="90" t="s">
        <v>88</v>
      </c>
      <c r="F1" s="89" t="s">
        <v>1</v>
      </c>
      <c r="G1" s="1"/>
      <c r="H1" s="1"/>
      <c r="I1" s="1"/>
      <c r="J1" s="1"/>
      <c r="K1" s="93"/>
      <c r="L1" s="93"/>
      <c r="M1" s="93"/>
      <c r="N1" s="93"/>
      <c r="O1" s="93"/>
      <c r="P1" s="93"/>
      <c r="Q1" s="93"/>
      <c r="R1" s="2"/>
      <c r="S1" s="2"/>
      <c r="T1" s="2"/>
      <c r="U1" s="3">
        <v>0</v>
      </c>
      <c r="V1" s="88" t="s">
        <v>430</v>
      </c>
      <c r="W1" s="89" t="s">
        <v>0</v>
      </c>
      <c r="X1" s="90" t="s">
        <v>101</v>
      </c>
      <c r="Y1" s="89" t="s">
        <v>1</v>
      </c>
      <c r="Z1" s="87">
        <v>3</v>
      </c>
      <c r="AA1" s="85">
        <v>32</v>
      </c>
    </row>
    <row r="2" spans="1:27" s="4" customFormat="1" ht="26.25" customHeight="1" thickBot="1">
      <c r="A2" s="85"/>
      <c r="B2" s="87"/>
      <c r="C2" s="88"/>
      <c r="D2" s="89"/>
      <c r="E2" s="90"/>
      <c r="F2" s="89"/>
      <c r="G2" s="5"/>
      <c r="H2" s="6">
        <v>2</v>
      </c>
      <c r="I2" s="1"/>
      <c r="J2" s="1"/>
      <c r="K2" s="93"/>
      <c r="L2" s="93"/>
      <c r="M2" s="93"/>
      <c r="N2" s="93"/>
      <c r="O2" s="93"/>
      <c r="P2" s="93"/>
      <c r="Q2" s="93"/>
      <c r="R2" s="2"/>
      <c r="S2" s="2"/>
      <c r="T2" s="7">
        <v>0</v>
      </c>
      <c r="U2" s="8">
        <v>16</v>
      </c>
      <c r="V2" s="88"/>
      <c r="W2" s="89"/>
      <c r="X2" s="90"/>
      <c r="Y2" s="89"/>
      <c r="Z2" s="87"/>
      <c r="AA2" s="85"/>
    </row>
    <row r="3" spans="1:27" s="4" customFormat="1" ht="26.25" customHeight="1" thickTop="1" thickBot="1">
      <c r="A3" s="86"/>
      <c r="B3" s="87">
        <v>0</v>
      </c>
      <c r="C3" s="86"/>
      <c r="D3" s="87"/>
      <c r="E3" s="86"/>
      <c r="F3" s="87"/>
      <c r="G3" s="9"/>
      <c r="H3" s="10"/>
      <c r="I3" s="5"/>
      <c r="J3" s="1"/>
      <c r="K3" s="1"/>
      <c r="L3" s="1"/>
      <c r="M3" s="11"/>
      <c r="N3" s="11"/>
      <c r="O3" s="12"/>
      <c r="P3" s="2"/>
      <c r="Q3" s="2"/>
      <c r="R3" s="2"/>
      <c r="S3" s="13"/>
      <c r="T3" s="14"/>
      <c r="U3" s="15"/>
      <c r="V3" s="91" t="s">
        <v>431</v>
      </c>
      <c r="W3" s="89" t="s">
        <v>0</v>
      </c>
      <c r="X3" s="92" t="s">
        <v>42</v>
      </c>
      <c r="Y3" s="89" t="s">
        <v>1</v>
      </c>
      <c r="Z3" s="87">
        <v>62</v>
      </c>
      <c r="AA3" s="86">
        <v>33</v>
      </c>
    </row>
    <row r="4" spans="1:27" s="4" customFormat="1" ht="26.25" customHeight="1" thickTop="1" thickBot="1">
      <c r="A4" s="86"/>
      <c r="B4" s="87"/>
      <c r="C4" s="86"/>
      <c r="D4" s="87"/>
      <c r="E4" s="86"/>
      <c r="F4" s="87"/>
      <c r="G4" s="1"/>
      <c r="H4" s="16">
        <v>31</v>
      </c>
      <c r="I4" s="17">
        <v>2</v>
      </c>
      <c r="J4" s="1"/>
      <c r="K4" s="1"/>
      <c r="L4" s="1"/>
      <c r="M4" s="11"/>
      <c r="N4" s="11"/>
      <c r="O4" s="12"/>
      <c r="P4" s="2"/>
      <c r="Q4" s="2"/>
      <c r="R4" s="2"/>
      <c r="S4" s="7">
        <v>0</v>
      </c>
      <c r="T4" s="18">
        <v>39</v>
      </c>
      <c r="U4" s="19">
        <v>2</v>
      </c>
      <c r="V4" s="91"/>
      <c r="W4" s="89"/>
      <c r="X4" s="92"/>
      <c r="Y4" s="89"/>
      <c r="Z4" s="87"/>
      <c r="AA4" s="86"/>
    </row>
    <row r="5" spans="1:27" s="4" customFormat="1" ht="26.25" customHeight="1" thickTop="1" thickBot="1">
      <c r="A5" s="85">
        <v>2</v>
      </c>
      <c r="B5" s="87">
        <v>33</v>
      </c>
      <c r="C5" s="88" t="s">
        <v>432</v>
      </c>
      <c r="D5" s="89" t="s">
        <v>0</v>
      </c>
      <c r="E5" s="90" t="s">
        <v>433</v>
      </c>
      <c r="F5" s="89" t="s">
        <v>1</v>
      </c>
      <c r="G5" s="20">
        <v>0</v>
      </c>
      <c r="H5" s="21"/>
      <c r="I5" s="22"/>
      <c r="J5" s="5"/>
      <c r="K5" s="1"/>
      <c r="L5" s="1"/>
      <c r="M5" s="11"/>
      <c r="N5" s="11"/>
      <c r="O5" s="12"/>
      <c r="P5" s="2"/>
      <c r="Q5" s="2"/>
      <c r="R5" s="2"/>
      <c r="S5" s="14"/>
      <c r="T5" s="24"/>
      <c r="U5" s="3">
        <v>2</v>
      </c>
      <c r="V5" s="88" t="s">
        <v>434</v>
      </c>
      <c r="W5" s="89" t="s">
        <v>0</v>
      </c>
      <c r="X5" s="90" t="s">
        <v>236</v>
      </c>
      <c r="Y5" s="89" t="s">
        <v>1</v>
      </c>
      <c r="Z5" s="87">
        <v>35</v>
      </c>
      <c r="AA5" s="85">
        <v>34</v>
      </c>
    </row>
    <row r="6" spans="1:27" s="4" customFormat="1" ht="26.25" customHeight="1" thickTop="1" thickBot="1">
      <c r="A6" s="85"/>
      <c r="B6" s="87"/>
      <c r="C6" s="88"/>
      <c r="D6" s="89"/>
      <c r="E6" s="90"/>
      <c r="F6" s="89"/>
      <c r="G6" s="38">
        <v>1</v>
      </c>
      <c r="H6" s="48"/>
      <c r="I6" s="27"/>
      <c r="J6" s="5"/>
      <c r="K6" s="1"/>
      <c r="L6" s="1"/>
      <c r="M6" s="11"/>
      <c r="N6" s="11"/>
      <c r="O6" s="12"/>
      <c r="P6" s="2"/>
      <c r="Q6" s="2"/>
      <c r="R6" s="2"/>
      <c r="S6" s="37"/>
      <c r="T6" s="50"/>
      <c r="U6" s="42">
        <v>17</v>
      </c>
      <c r="V6" s="88"/>
      <c r="W6" s="89"/>
      <c r="X6" s="90"/>
      <c r="Y6" s="89"/>
      <c r="Z6" s="87"/>
      <c r="AA6" s="85"/>
    </row>
    <row r="7" spans="1:27" s="4" customFormat="1" ht="26.25" customHeight="1" thickTop="1" thickBot="1">
      <c r="A7" s="85">
        <v>3</v>
      </c>
      <c r="B7" s="87">
        <v>32</v>
      </c>
      <c r="C7" s="88" t="s">
        <v>435</v>
      </c>
      <c r="D7" s="89" t="s">
        <v>0</v>
      </c>
      <c r="E7" s="90" t="s">
        <v>21</v>
      </c>
      <c r="F7" s="89" t="s">
        <v>1</v>
      </c>
      <c r="G7" s="43"/>
      <c r="H7" s="47">
        <v>0</v>
      </c>
      <c r="I7" s="31"/>
      <c r="J7" s="5"/>
      <c r="K7" s="1"/>
      <c r="L7" s="1"/>
      <c r="M7" s="11"/>
      <c r="N7" s="11"/>
      <c r="O7" s="12"/>
      <c r="P7" s="2"/>
      <c r="Q7" s="2"/>
      <c r="R7" s="2"/>
      <c r="S7" s="37"/>
      <c r="T7" s="32">
        <v>2</v>
      </c>
      <c r="U7" s="45"/>
      <c r="V7" s="88" t="s">
        <v>436</v>
      </c>
      <c r="W7" s="89" t="s">
        <v>0</v>
      </c>
      <c r="X7" s="90" t="s">
        <v>18</v>
      </c>
      <c r="Y7" s="89" t="s">
        <v>1</v>
      </c>
      <c r="Z7" s="87">
        <v>30</v>
      </c>
      <c r="AA7" s="85">
        <v>35</v>
      </c>
    </row>
    <row r="8" spans="1:27" s="4" customFormat="1" ht="26.25" customHeight="1" thickTop="1" thickBot="1">
      <c r="A8" s="85"/>
      <c r="B8" s="87"/>
      <c r="C8" s="88"/>
      <c r="D8" s="89"/>
      <c r="E8" s="90"/>
      <c r="F8" s="89"/>
      <c r="G8" s="33">
        <v>2</v>
      </c>
      <c r="H8" s="1"/>
      <c r="I8" s="16">
        <v>47</v>
      </c>
      <c r="J8" s="17">
        <v>0</v>
      </c>
      <c r="K8" s="1"/>
      <c r="L8" s="1"/>
      <c r="M8" s="11"/>
      <c r="N8" s="11"/>
      <c r="O8" s="12"/>
      <c r="P8" s="2"/>
      <c r="Q8" s="2"/>
      <c r="R8" s="7">
        <v>0</v>
      </c>
      <c r="S8" s="18">
        <v>51</v>
      </c>
      <c r="T8" s="2"/>
      <c r="U8" s="19">
        <v>0</v>
      </c>
      <c r="V8" s="88"/>
      <c r="W8" s="89"/>
      <c r="X8" s="90"/>
      <c r="Y8" s="89"/>
      <c r="Z8" s="87"/>
      <c r="AA8" s="85"/>
    </row>
    <row r="9" spans="1:27" s="4" customFormat="1" ht="26.25" customHeight="1" thickTop="1" thickBot="1">
      <c r="A9" s="85">
        <v>4</v>
      </c>
      <c r="B9" s="87">
        <v>17</v>
      </c>
      <c r="C9" s="88" t="s">
        <v>437</v>
      </c>
      <c r="D9" s="89" t="s">
        <v>0</v>
      </c>
      <c r="E9" s="90" t="s">
        <v>31</v>
      </c>
      <c r="F9" s="89" t="s">
        <v>1</v>
      </c>
      <c r="G9" s="20">
        <v>2</v>
      </c>
      <c r="H9" s="1"/>
      <c r="I9" s="21"/>
      <c r="J9" s="35"/>
      <c r="K9" s="36"/>
      <c r="L9" s="1"/>
      <c r="M9" s="11"/>
      <c r="N9" s="11"/>
      <c r="O9" s="12"/>
      <c r="P9" s="2"/>
      <c r="Q9" s="2"/>
      <c r="R9" s="14"/>
      <c r="S9" s="24"/>
      <c r="T9" s="2"/>
      <c r="U9" s="3">
        <v>2</v>
      </c>
      <c r="V9" s="88" t="s">
        <v>438</v>
      </c>
      <c r="W9" s="89" t="s">
        <v>0</v>
      </c>
      <c r="X9" s="90" t="s">
        <v>439</v>
      </c>
      <c r="Y9" s="89" t="s">
        <v>1</v>
      </c>
      <c r="Z9" s="87">
        <v>19</v>
      </c>
      <c r="AA9" s="85">
        <v>36</v>
      </c>
    </row>
    <row r="10" spans="1:27" s="4" customFormat="1" ht="26.25" customHeight="1" thickTop="1" thickBot="1">
      <c r="A10" s="85"/>
      <c r="B10" s="87"/>
      <c r="C10" s="88"/>
      <c r="D10" s="89"/>
      <c r="E10" s="90"/>
      <c r="F10" s="89"/>
      <c r="G10" s="25">
        <v>2</v>
      </c>
      <c r="H10" s="17">
        <v>2</v>
      </c>
      <c r="I10" s="21"/>
      <c r="J10" s="40"/>
      <c r="K10" s="36"/>
      <c r="L10" s="1"/>
      <c r="M10" s="11"/>
      <c r="N10" s="11"/>
      <c r="O10" s="12"/>
      <c r="P10" s="2"/>
      <c r="Q10" s="2"/>
      <c r="R10" s="37"/>
      <c r="S10" s="24"/>
      <c r="T10" s="41">
        <v>0</v>
      </c>
      <c r="U10" s="42">
        <v>18</v>
      </c>
      <c r="V10" s="88"/>
      <c r="W10" s="89"/>
      <c r="X10" s="90"/>
      <c r="Y10" s="89"/>
      <c r="Z10" s="87"/>
      <c r="AA10" s="85"/>
    </row>
    <row r="11" spans="1:27" s="4" customFormat="1" ht="26.25" customHeight="1" thickTop="1">
      <c r="A11" s="86">
        <v>5</v>
      </c>
      <c r="B11" s="87">
        <v>48</v>
      </c>
      <c r="C11" s="91" t="s">
        <v>440</v>
      </c>
      <c r="D11" s="89" t="s">
        <v>0</v>
      </c>
      <c r="E11" s="92" t="s">
        <v>132</v>
      </c>
      <c r="F11" s="89" t="s">
        <v>1</v>
      </c>
      <c r="G11" s="29"/>
      <c r="H11" s="22"/>
      <c r="I11" s="21"/>
      <c r="J11" s="40"/>
      <c r="K11" s="36"/>
      <c r="L11" s="1"/>
      <c r="M11" s="11"/>
      <c r="N11" s="11"/>
      <c r="O11" s="12"/>
      <c r="P11" s="2"/>
      <c r="Q11" s="2"/>
      <c r="R11" s="37"/>
      <c r="S11" s="52"/>
      <c r="T11" s="14"/>
      <c r="U11" s="45"/>
      <c r="V11" s="91" t="s">
        <v>441</v>
      </c>
      <c r="W11" s="89" t="s">
        <v>0</v>
      </c>
      <c r="X11" s="92" t="s">
        <v>183</v>
      </c>
      <c r="Y11" s="89" t="s">
        <v>1</v>
      </c>
      <c r="Z11" s="87">
        <v>46</v>
      </c>
      <c r="AA11" s="86">
        <v>37</v>
      </c>
    </row>
    <row r="12" spans="1:27" s="4" customFormat="1" ht="26.25" customHeight="1" thickBot="1">
      <c r="A12" s="86"/>
      <c r="B12" s="87"/>
      <c r="C12" s="91"/>
      <c r="D12" s="89"/>
      <c r="E12" s="92"/>
      <c r="F12" s="89"/>
      <c r="G12" s="33">
        <v>0</v>
      </c>
      <c r="H12" s="16">
        <v>32</v>
      </c>
      <c r="I12" s="26"/>
      <c r="J12" s="40"/>
      <c r="K12" s="36"/>
      <c r="L12" s="1"/>
      <c r="M12" s="11"/>
      <c r="N12" s="11"/>
      <c r="O12" s="12"/>
      <c r="P12" s="2"/>
      <c r="Q12" s="2"/>
      <c r="R12" s="37"/>
      <c r="S12" s="28"/>
      <c r="T12" s="18">
        <v>40</v>
      </c>
      <c r="U12" s="19">
        <v>1</v>
      </c>
      <c r="V12" s="91"/>
      <c r="W12" s="89"/>
      <c r="X12" s="92"/>
      <c r="Y12" s="89"/>
      <c r="Z12" s="87"/>
      <c r="AA12" s="86"/>
    </row>
    <row r="13" spans="1:27" s="4" customFormat="1" ht="26.25" customHeight="1" thickTop="1" thickBot="1">
      <c r="A13" s="85">
        <v>6</v>
      </c>
      <c r="B13" s="87">
        <v>49</v>
      </c>
      <c r="C13" s="88" t="s">
        <v>442</v>
      </c>
      <c r="D13" s="89" t="s">
        <v>0</v>
      </c>
      <c r="E13" s="90" t="s">
        <v>273</v>
      </c>
      <c r="F13" s="89" t="s">
        <v>1</v>
      </c>
      <c r="G13" s="20">
        <v>2</v>
      </c>
      <c r="H13" s="21"/>
      <c r="I13" s="30">
        <v>0</v>
      </c>
      <c r="J13" s="21"/>
      <c r="K13" s="36"/>
      <c r="L13" s="1"/>
      <c r="M13" s="11"/>
      <c r="N13" s="11"/>
      <c r="O13" s="12"/>
      <c r="P13" s="2"/>
      <c r="Q13" s="2"/>
      <c r="R13" s="37"/>
      <c r="S13" s="32">
        <v>2</v>
      </c>
      <c r="T13" s="24"/>
      <c r="U13" s="3">
        <v>2</v>
      </c>
      <c r="V13" s="88" t="s">
        <v>443</v>
      </c>
      <c r="W13" s="89" t="s">
        <v>0</v>
      </c>
      <c r="X13" s="90" t="s">
        <v>27</v>
      </c>
      <c r="Y13" s="89" t="s">
        <v>1</v>
      </c>
      <c r="Z13" s="87">
        <v>51</v>
      </c>
      <c r="AA13" s="85">
        <v>38</v>
      </c>
    </row>
    <row r="14" spans="1:27" s="4" customFormat="1" ht="26.25" customHeight="1" thickTop="1" thickBot="1">
      <c r="A14" s="85"/>
      <c r="B14" s="87"/>
      <c r="C14" s="88"/>
      <c r="D14" s="89"/>
      <c r="E14" s="90"/>
      <c r="F14" s="89"/>
      <c r="G14" s="25">
        <v>3</v>
      </c>
      <c r="H14" s="26"/>
      <c r="I14" s="36"/>
      <c r="J14" s="21"/>
      <c r="K14" s="36"/>
      <c r="L14" s="1"/>
      <c r="M14" s="11"/>
      <c r="N14" s="11"/>
      <c r="O14" s="12"/>
      <c r="P14" s="2"/>
      <c r="Q14" s="2"/>
      <c r="R14" s="37"/>
      <c r="S14" s="49"/>
      <c r="T14" s="50"/>
      <c r="U14" s="42">
        <v>19</v>
      </c>
      <c r="V14" s="88"/>
      <c r="W14" s="89"/>
      <c r="X14" s="90"/>
      <c r="Y14" s="89"/>
      <c r="Z14" s="87"/>
      <c r="AA14" s="85"/>
    </row>
    <row r="15" spans="1:27" s="4" customFormat="1" ht="26.25" customHeight="1" thickTop="1">
      <c r="A15" s="86">
        <v>7</v>
      </c>
      <c r="B15" s="87">
        <v>16</v>
      </c>
      <c r="C15" s="91" t="s">
        <v>444</v>
      </c>
      <c r="D15" s="89" t="s">
        <v>0</v>
      </c>
      <c r="E15" s="92" t="s">
        <v>445</v>
      </c>
      <c r="F15" s="89" t="s">
        <v>1</v>
      </c>
      <c r="G15" s="29"/>
      <c r="H15" s="30">
        <v>0</v>
      </c>
      <c r="I15" s="1"/>
      <c r="J15" s="21"/>
      <c r="K15" s="36"/>
      <c r="L15" s="1"/>
      <c r="M15" s="11"/>
      <c r="N15" s="11"/>
      <c r="O15" s="12"/>
      <c r="P15" s="2"/>
      <c r="Q15" s="2"/>
      <c r="R15" s="37"/>
      <c r="S15" s="2"/>
      <c r="T15" s="32">
        <v>2</v>
      </c>
      <c r="U15" s="45"/>
      <c r="V15" s="91" t="s">
        <v>446</v>
      </c>
      <c r="W15" s="89" t="s">
        <v>0</v>
      </c>
      <c r="X15" s="92" t="s">
        <v>36</v>
      </c>
      <c r="Y15" s="89" t="s">
        <v>1</v>
      </c>
      <c r="Z15" s="87">
        <v>14</v>
      </c>
      <c r="AA15" s="86">
        <v>39</v>
      </c>
    </row>
    <row r="16" spans="1:27" s="4" customFormat="1" ht="26.25" customHeight="1" thickBot="1">
      <c r="A16" s="86"/>
      <c r="B16" s="87"/>
      <c r="C16" s="91"/>
      <c r="D16" s="89"/>
      <c r="E16" s="92"/>
      <c r="F16" s="89"/>
      <c r="G16" s="33">
        <v>0</v>
      </c>
      <c r="H16" s="1"/>
      <c r="I16" s="1"/>
      <c r="J16" s="57">
        <v>55</v>
      </c>
      <c r="K16" s="39">
        <v>0</v>
      </c>
      <c r="L16" s="1"/>
      <c r="M16" s="11"/>
      <c r="N16" s="11"/>
      <c r="O16" s="12"/>
      <c r="P16" s="2"/>
      <c r="Q16" s="7">
        <v>2</v>
      </c>
      <c r="R16" s="18">
        <v>57</v>
      </c>
      <c r="S16" s="2"/>
      <c r="T16" s="2"/>
      <c r="U16" s="19">
        <v>0</v>
      </c>
      <c r="V16" s="91"/>
      <c r="W16" s="89"/>
      <c r="X16" s="92"/>
      <c r="Y16" s="89"/>
      <c r="Z16" s="87"/>
      <c r="AA16" s="86"/>
    </row>
    <row r="17" spans="1:27" s="4" customFormat="1" ht="26.25" customHeight="1" thickTop="1" thickBot="1">
      <c r="A17" s="85">
        <v>8</v>
      </c>
      <c r="B17" s="87">
        <v>9</v>
      </c>
      <c r="C17" s="88" t="s">
        <v>447</v>
      </c>
      <c r="D17" s="89" t="s">
        <v>0</v>
      </c>
      <c r="E17" s="90" t="s">
        <v>225</v>
      </c>
      <c r="F17" s="89" t="s">
        <v>1</v>
      </c>
      <c r="G17" s="20">
        <v>2</v>
      </c>
      <c r="H17" s="1"/>
      <c r="I17" s="1"/>
      <c r="J17" s="31"/>
      <c r="K17" s="56"/>
      <c r="L17" s="36"/>
      <c r="M17" s="11"/>
      <c r="N17" s="11"/>
      <c r="O17" s="12"/>
      <c r="P17" s="49"/>
      <c r="Q17" s="23"/>
      <c r="R17" s="24"/>
      <c r="S17" s="2"/>
      <c r="T17" s="2"/>
      <c r="U17" s="3">
        <v>2</v>
      </c>
      <c r="V17" s="88" t="s">
        <v>448</v>
      </c>
      <c r="W17" s="89" t="s">
        <v>0</v>
      </c>
      <c r="X17" s="90" t="s">
        <v>271</v>
      </c>
      <c r="Y17" s="89" t="s">
        <v>1</v>
      </c>
      <c r="Z17" s="87">
        <v>11</v>
      </c>
      <c r="AA17" s="85">
        <v>40</v>
      </c>
    </row>
    <row r="18" spans="1:27" s="4" customFormat="1" ht="26.25" customHeight="1" thickTop="1" thickBot="1">
      <c r="A18" s="85"/>
      <c r="B18" s="87"/>
      <c r="C18" s="88"/>
      <c r="D18" s="89"/>
      <c r="E18" s="90"/>
      <c r="F18" s="89"/>
      <c r="G18" s="25">
        <v>4</v>
      </c>
      <c r="H18" s="17">
        <v>2</v>
      </c>
      <c r="I18" s="1"/>
      <c r="J18" s="31"/>
      <c r="K18" s="21"/>
      <c r="L18" s="36"/>
      <c r="M18" s="11"/>
      <c r="N18" s="11"/>
      <c r="O18" s="12"/>
      <c r="P18" s="49"/>
      <c r="Q18" s="24"/>
      <c r="R18" s="24"/>
      <c r="S18" s="2"/>
      <c r="T18" s="41">
        <v>2</v>
      </c>
      <c r="U18" s="42">
        <v>20</v>
      </c>
      <c r="V18" s="88"/>
      <c r="W18" s="89"/>
      <c r="X18" s="90"/>
      <c r="Y18" s="89"/>
      <c r="Z18" s="87"/>
      <c r="AA18" s="85"/>
    </row>
    <row r="19" spans="1:27" s="4" customFormat="1" ht="26.25" customHeight="1" thickTop="1">
      <c r="A19" s="86">
        <v>9</v>
      </c>
      <c r="B19" s="87">
        <v>56</v>
      </c>
      <c r="C19" s="91" t="s">
        <v>449</v>
      </c>
      <c r="D19" s="87" t="s">
        <v>0</v>
      </c>
      <c r="E19" s="92" t="s">
        <v>207</v>
      </c>
      <c r="F19" s="89" t="s">
        <v>1</v>
      </c>
      <c r="G19" s="29"/>
      <c r="H19" s="22"/>
      <c r="I19" s="5"/>
      <c r="J19" s="31"/>
      <c r="K19" s="21"/>
      <c r="L19" s="36"/>
      <c r="M19" s="11"/>
      <c r="N19" s="11"/>
      <c r="O19" s="12"/>
      <c r="P19" s="2"/>
      <c r="Q19" s="24"/>
      <c r="R19" s="24"/>
      <c r="S19" s="49"/>
      <c r="T19" s="23"/>
      <c r="U19" s="45"/>
      <c r="V19" s="91" t="s">
        <v>450</v>
      </c>
      <c r="W19" s="89" t="s">
        <v>0</v>
      </c>
      <c r="X19" s="92" t="s">
        <v>48</v>
      </c>
      <c r="Y19" s="89" t="s">
        <v>1</v>
      </c>
      <c r="Z19" s="87">
        <v>54</v>
      </c>
      <c r="AA19" s="86">
        <v>41</v>
      </c>
    </row>
    <row r="20" spans="1:27" s="4" customFormat="1" ht="26.25" customHeight="1" thickBot="1">
      <c r="A20" s="86"/>
      <c r="B20" s="87"/>
      <c r="C20" s="91"/>
      <c r="D20" s="87"/>
      <c r="E20" s="92"/>
      <c r="F20" s="89"/>
      <c r="G20" s="33">
        <v>0</v>
      </c>
      <c r="H20" s="16">
        <v>33</v>
      </c>
      <c r="I20" s="17">
        <v>0</v>
      </c>
      <c r="J20" s="31"/>
      <c r="K20" s="21"/>
      <c r="L20" s="36"/>
      <c r="M20" s="11"/>
      <c r="N20" s="11"/>
      <c r="O20" s="12"/>
      <c r="P20" s="2"/>
      <c r="Q20" s="24"/>
      <c r="R20" s="24"/>
      <c r="S20" s="41">
        <v>2</v>
      </c>
      <c r="T20" s="34">
        <v>41</v>
      </c>
      <c r="U20" s="19">
        <v>0</v>
      </c>
      <c r="V20" s="91"/>
      <c r="W20" s="89"/>
      <c r="X20" s="92"/>
      <c r="Y20" s="89"/>
      <c r="Z20" s="87"/>
      <c r="AA20" s="86"/>
    </row>
    <row r="21" spans="1:27" s="4" customFormat="1" ht="26.25" customHeight="1" thickTop="1" thickBot="1">
      <c r="A21" s="85">
        <v>10</v>
      </c>
      <c r="B21" s="87">
        <v>41</v>
      </c>
      <c r="C21" s="88" t="s">
        <v>451</v>
      </c>
      <c r="D21" s="89" t="s">
        <v>0</v>
      </c>
      <c r="E21" s="90" t="s">
        <v>25</v>
      </c>
      <c r="F21" s="89" t="s">
        <v>1</v>
      </c>
      <c r="G21" s="20">
        <v>2</v>
      </c>
      <c r="H21" s="21"/>
      <c r="I21" s="35"/>
      <c r="J21" s="27"/>
      <c r="K21" s="21"/>
      <c r="L21" s="36"/>
      <c r="M21" s="11"/>
      <c r="N21" s="11"/>
      <c r="O21" s="12"/>
      <c r="P21" s="2"/>
      <c r="Q21" s="24"/>
      <c r="R21" s="24"/>
      <c r="S21" s="80"/>
      <c r="T21" s="37"/>
      <c r="U21" s="3">
        <v>0</v>
      </c>
      <c r="V21" s="88" t="s">
        <v>452</v>
      </c>
      <c r="W21" s="89" t="s">
        <v>0</v>
      </c>
      <c r="X21" s="90" t="s">
        <v>453</v>
      </c>
      <c r="Y21" s="89" t="s">
        <v>1</v>
      </c>
      <c r="Z21" s="87">
        <v>43</v>
      </c>
      <c r="AA21" s="85">
        <v>42</v>
      </c>
    </row>
    <row r="22" spans="1:27" s="4" customFormat="1" ht="26.25" customHeight="1" thickTop="1" thickBot="1">
      <c r="A22" s="85"/>
      <c r="B22" s="87"/>
      <c r="C22" s="88"/>
      <c r="D22" s="89"/>
      <c r="E22" s="90"/>
      <c r="F22" s="89"/>
      <c r="G22" s="25">
        <v>5</v>
      </c>
      <c r="H22" s="26"/>
      <c r="I22" s="40"/>
      <c r="J22" s="27"/>
      <c r="K22" s="21"/>
      <c r="L22" s="36"/>
      <c r="M22" s="11"/>
      <c r="N22" s="11"/>
      <c r="O22" s="12"/>
      <c r="P22" s="2"/>
      <c r="Q22" s="24"/>
      <c r="R22" s="24"/>
      <c r="S22" s="52"/>
      <c r="T22" s="46"/>
      <c r="U22" s="8">
        <v>21</v>
      </c>
      <c r="V22" s="88"/>
      <c r="W22" s="89"/>
      <c r="X22" s="90"/>
      <c r="Y22" s="89"/>
      <c r="Z22" s="87"/>
      <c r="AA22" s="85"/>
    </row>
    <row r="23" spans="1:27" s="4" customFormat="1" ht="26.25" customHeight="1" thickTop="1" thickBot="1">
      <c r="A23" s="85">
        <v>11</v>
      </c>
      <c r="B23" s="87">
        <v>24</v>
      </c>
      <c r="C23" s="88" t="s">
        <v>454</v>
      </c>
      <c r="D23" s="89" t="s">
        <v>0</v>
      </c>
      <c r="E23" s="90" t="s">
        <v>128</v>
      </c>
      <c r="F23" s="89" t="s">
        <v>1</v>
      </c>
      <c r="G23" s="29"/>
      <c r="H23" s="30">
        <v>0</v>
      </c>
      <c r="I23" s="21"/>
      <c r="J23" s="27"/>
      <c r="K23" s="21"/>
      <c r="L23" s="36"/>
      <c r="M23" s="11"/>
      <c r="N23" s="11"/>
      <c r="O23" s="12"/>
      <c r="P23" s="2"/>
      <c r="Q23" s="24"/>
      <c r="R23" s="24"/>
      <c r="S23" s="24"/>
      <c r="T23" s="32">
        <v>0</v>
      </c>
      <c r="U23" s="15"/>
      <c r="V23" s="88" t="s">
        <v>455</v>
      </c>
      <c r="W23" s="89" t="s">
        <v>0</v>
      </c>
      <c r="X23" s="90" t="s">
        <v>212</v>
      </c>
      <c r="Y23" s="89" t="s">
        <v>1</v>
      </c>
      <c r="Z23" s="87">
        <v>22</v>
      </c>
      <c r="AA23" s="85">
        <v>43</v>
      </c>
    </row>
    <row r="24" spans="1:27" s="4" customFormat="1" ht="26.25" customHeight="1" thickTop="1" thickBot="1">
      <c r="A24" s="85"/>
      <c r="B24" s="87"/>
      <c r="C24" s="88"/>
      <c r="D24" s="89"/>
      <c r="E24" s="90"/>
      <c r="F24" s="89"/>
      <c r="G24" s="33">
        <v>0</v>
      </c>
      <c r="H24" s="1"/>
      <c r="I24" s="57">
        <v>48</v>
      </c>
      <c r="J24" s="59"/>
      <c r="K24" s="21"/>
      <c r="L24" s="36"/>
      <c r="M24" s="11"/>
      <c r="N24" s="11"/>
      <c r="O24" s="12"/>
      <c r="P24" s="2"/>
      <c r="Q24" s="24"/>
      <c r="R24" s="50"/>
      <c r="S24" s="34">
        <v>52</v>
      </c>
      <c r="T24" s="2"/>
      <c r="U24" s="19">
        <v>2</v>
      </c>
      <c r="V24" s="88"/>
      <c r="W24" s="89"/>
      <c r="X24" s="90"/>
      <c r="Y24" s="89"/>
      <c r="Z24" s="87"/>
      <c r="AA24" s="85"/>
    </row>
    <row r="25" spans="1:27" s="4" customFormat="1" ht="26.25" customHeight="1" thickTop="1" thickBot="1">
      <c r="A25" s="85">
        <v>12</v>
      </c>
      <c r="B25" s="87">
        <v>25</v>
      </c>
      <c r="C25" s="88" t="s">
        <v>456</v>
      </c>
      <c r="D25" s="89" t="s">
        <v>0</v>
      </c>
      <c r="E25" s="90" t="s">
        <v>92</v>
      </c>
      <c r="F25" s="89" t="s">
        <v>1</v>
      </c>
      <c r="G25" s="20">
        <v>2</v>
      </c>
      <c r="H25" s="1"/>
      <c r="I25" s="31"/>
      <c r="J25" s="47">
        <v>2</v>
      </c>
      <c r="K25" s="21"/>
      <c r="L25" s="36"/>
      <c r="M25" s="11"/>
      <c r="N25" s="11"/>
      <c r="O25" s="12"/>
      <c r="P25" s="2"/>
      <c r="Q25" s="24"/>
      <c r="R25" s="19">
        <v>2</v>
      </c>
      <c r="S25" s="37"/>
      <c r="T25" s="2"/>
      <c r="U25" s="3">
        <v>2</v>
      </c>
      <c r="V25" s="88" t="s">
        <v>457</v>
      </c>
      <c r="W25" s="89" t="s">
        <v>0</v>
      </c>
      <c r="X25" s="90" t="s">
        <v>458</v>
      </c>
      <c r="Y25" s="89" t="s">
        <v>1</v>
      </c>
      <c r="Z25" s="87">
        <v>27</v>
      </c>
      <c r="AA25" s="85">
        <v>44</v>
      </c>
    </row>
    <row r="26" spans="1:27" s="4" customFormat="1" ht="26.25" customHeight="1" thickTop="1" thickBot="1">
      <c r="A26" s="85"/>
      <c r="B26" s="87"/>
      <c r="C26" s="88"/>
      <c r="D26" s="89"/>
      <c r="E26" s="90"/>
      <c r="F26" s="89"/>
      <c r="G26" s="25">
        <v>6</v>
      </c>
      <c r="H26" s="17">
        <v>0</v>
      </c>
      <c r="I26" s="31"/>
      <c r="J26" s="5"/>
      <c r="K26" s="21"/>
      <c r="L26" s="36"/>
      <c r="M26" s="11"/>
      <c r="N26" s="11"/>
      <c r="O26" s="12"/>
      <c r="P26" s="2"/>
      <c r="Q26" s="24"/>
      <c r="R26" s="2"/>
      <c r="S26" s="37"/>
      <c r="T26" s="41">
        <v>0</v>
      </c>
      <c r="U26" s="42">
        <v>22</v>
      </c>
      <c r="V26" s="88"/>
      <c r="W26" s="89"/>
      <c r="X26" s="90"/>
      <c r="Y26" s="89"/>
      <c r="Z26" s="87"/>
      <c r="AA26" s="85"/>
    </row>
    <row r="27" spans="1:27" s="4" customFormat="1" ht="26.25" customHeight="1" thickTop="1">
      <c r="A27" s="85">
        <v>13</v>
      </c>
      <c r="B27" s="87">
        <v>40</v>
      </c>
      <c r="C27" s="88" t="s">
        <v>459</v>
      </c>
      <c r="D27" s="89" t="s">
        <v>0</v>
      </c>
      <c r="E27" s="90" t="s">
        <v>416</v>
      </c>
      <c r="F27" s="89" t="s">
        <v>1</v>
      </c>
      <c r="G27" s="29"/>
      <c r="H27" s="35"/>
      <c r="I27" s="27"/>
      <c r="J27" s="5"/>
      <c r="K27" s="21"/>
      <c r="L27" s="36"/>
      <c r="M27" s="11"/>
      <c r="N27" s="11"/>
      <c r="O27" s="12"/>
      <c r="P27" s="2"/>
      <c r="Q27" s="24"/>
      <c r="R27" s="2"/>
      <c r="S27" s="44"/>
      <c r="T27" s="14"/>
      <c r="U27" s="45"/>
      <c r="V27" s="88" t="s">
        <v>460</v>
      </c>
      <c r="W27" s="89" t="s">
        <v>0</v>
      </c>
      <c r="X27" s="90" t="s">
        <v>63</v>
      </c>
      <c r="Y27" s="89" t="s">
        <v>1</v>
      </c>
      <c r="Z27" s="87">
        <v>38</v>
      </c>
      <c r="AA27" s="85">
        <v>45</v>
      </c>
    </row>
    <row r="28" spans="1:27" s="4" customFormat="1" ht="26.25" customHeight="1" thickBot="1">
      <c r="A28" s="85"/>
      <c r="B28" s="87"/>
      <c r="C28" s="88"/>
      <c r="D28" s="89"/>
      <c r="E28" s="90"/>
      <c r="F28" s="89"/>
      <c r="G28" s="33">
        <v>0</v>
      </c>
      <c r="H28" s="57">
        <v>34</v>
      </c>
      <c r="I28" s="59"/>
      <c r="J28" s="5"/>
      <c r="K28" s="21"/>
      <c r="L28" s="36"/>
      <c r="M28" s="11"/>
      <c r="N28" s="11"/>
      <c r="O28" s="12"/>
      <c r="P28" s="2"/>
      <c r="Q28" s="24"/>
      <c r="R28" s="2"/>
      <c r="S28" s="46"/>
      <c r="T28" s="18">
        <v>42</v>
      </c>
      <c r="U28" s="19">
        <v>0</v>
      </c>
      <c r="V28" s="88"/>
      <c r="W28" s="89"/>
      <c r="X28" s="90"/>
      <c r="Y28" s="89"/>
      <c r="Z28" s="87"/>
      <c r="AA28" s="85"/>
    </row>
    <row r="29" spans="1:27" s="4" customFormat="1" ht="26.25" customHeight="1" thickTop="1">
      <c r="A29" s="85">
        <v>14</v>
      </c>
      <c r="B29" s="87">
        <v>57</v>
      </c>
      <c r="C29" s="88" t="s">
        <v>461</v>
      </c>
      <c r="D29" s="89" t="s">
        <v>0</v>
      </c>
      <c r="E29" s="90" t="s">
        <v>52</v>
      </c>
      <c r="F29" s="89" t="s">
        <v>1</v>
      </c>
      <c r="G29" s="20">
        <v>0</v>
      </c>
      <c r="H29" s="31"/>
      <c r="I29" s="47">
        <v>2</v>
      </c>
      <c r="J29" s="1"/>
      <c r="K29" s="21"/>
      <c r="L29" s="36"/>
      <c r="M29" s="11"/>
      <c r="N29" s="84"/>
      <c r="O29" s="12"/>
      <c r="P29" s="2"/>
      <c r="Q29" s="24"/>
      <c r="R29" s="2"/>
      <c r="S29" s="32">
        <v>0</v>
      </c>
      <c r="T29" s="24"/>
      <c r="U29" s="3">
        <v>1</v>
      </c>
      <c r="V29" s="88" t="s">
        <v>462</v>
      </c>
      <c r="W29" s="89" t="s">
        <v>0</v>
      </c>
      <c r="X29" s="90" t="s">
        <v>31</v>
      </c>
      <c r="Y29" s="89" t="s">
        <v>288</v>
      </c>
      <c r="Z29" s="87">
        <v>59</v>
      </c>
      <c r="AA29" s="85">
        <v>46</v>
      </c>
    </row>
    <row r="30" spans="1:27" s="4" customFormat="1" ht="26.25" customHeight="1" thickBot="1">
      <c r="A30" s="85"/>
      <c r="B30" s="87"/>
      <c r="C30" s="88"/>
      <c r="D30" s="89"/>
      <c r="E30" s="90"/>
      <c r="F30" s="89"/>
      <c r="G30" s="38">
        <v>7</v>
      </c>
      <c r="H30" s="59"/>
      <c r="I30" s="5"/>
      <c r="J30" s="1"/>
      <c r="K30" s="21"/>
      <c r="L30" s="36"/>
      <c r="M30" s="11"/>
      <c r="N30" s="84"/>
      <c r="O30" s="12"/>
      <c r="P30" s="2"/>
      <c r="Q30" s="24"/>
      <c r="R30" s="2"/>
      <c r="S30" s="49"/>
      <c r="T30" s="28"/>
      <c r="U30" s="8">
        <v>23</v>
      </c>
      <c r="V30" s="88"/>
      <c r="W30" s="89"/>
      <c r="X30" s="90"/>
      <c r="Y30" s="89"/>
      <c r="Z30" s="87"/>
      <c r="AA30" s="85"/>
    </row>
    <row r="31" spans="1:27" s="4" customFormat="1" ht="26.25" customHeight="1" thickTop="1" thickBot="1">
      <c r="A31" s="86">
        <v>15</v>
      </c>
      <c r="B31" s="87">
        <v>8</v>
      </c>
      <c r="C31" s="91" t="s">
        <v>463</v>
      </c>
      <c r="D31" s="89" t="s">
        <v>0</v>
      </c>
      <c r="E31" s="92" t="s">
        <v>297</v>
      </c>
      <c r="F31" s="89" t="s">
        <v>1</v>
      </c>
      <c r="G31" s="43"/>
      <c r="H31" s="47">
        <v>2</v>
      </c>
      <c r="I31" s="1"/>
      <c r="J31" s="1"/>
      <c r="K31" s="21"/>
      <c r="L31" s="36"/>
      <c r="M31" s="11"/>
      <c r="N31" s="84"/>
      <c r="O31" s="12"/>
      <c r="P31" s="2"/>
      <c r="Q31" s="24"/>
      <c r="R31" s="2"/>
      <c r="S31" s="2"/>
      <c r="T31" s="32">
        <v>2</v>
      </c>
      <c r="U31" s="15"/>
      <c r="V31" s="91" t="s">
        <v>464</v>
      </c>
      <c r="W31" s="89" t="s">
        <v>0</v>
      </c>
      <c r="X31" s="92" t="s">
        <v>29</v>
      </c>
      <c r="Y31" s="89" t="s">
        <v>1</v>
      </c>
      <c r="Z31" s="87">
        <v>6</v>
      </c>
      <c r="AA31" s="86">
        <v>47</v>
      </c>
    </row>
    <row r="32" spans="1:27" s="4" customFormat="1" ht="26.25" customHeight="1" thickTop="1" thickBot="1">
      <c r="A32" s="86"/>
      <c r="B32" s="87"/>
      <c r="C32" s="91"/>
      <c r="D32" s="89"/>
      <c r="E32" s="92"/>
      <c r="F32" s="89"/>
      <c r="G32" s="33">
        <v>2</v>
      </c>
      <c r="H32" s="1"/>
      <c r="I32" s="1"/>
      <c r="J32" s="1"/>
      <c r="K32" s="57">
        <v>59</v>
      </c>
      <c r="L32" s="79"/>
      <c r="M32" s="69">
        <v>1</v>
      </c>
      <c r="N32" s="84"/>
      <c r="O32" s="70">
        <v>2</v>
      </c>
      <c r="P32" s="71"/>
      <c r="Q32" s="34">
        <v>60</v>
      </c>
      <c r="R32" s="2"/>
      <c r="S32" s="2"/>
      <c r="T32" s="2"/>
      <c r="U32" s="19">
        <v>2</v>
      </c>
      <c r="V32" s="91"/>
      <c r="W32" s="89"/>
      <c r="X32" s="92"/>
      <c r="Y32" s="89"/>
      <c r="Z32" s="87"/>
      <c r="AA32" s="86"/>
    </row>
    <row r="33" spans="1:27" s="4" customFormat="1" ht="26.25" customHeight="1" thickTop="1" thickBot="1">
      <c r="A33" s="85">
        <v>16</v>
      </c>
      <c r="B33" s="87">
        <v>5</v>
      </c>
      <c r="C33" s="88" t="s">
        <v>465</v>
      </c>
      <c r="D33" s="89" t="s">
        <v>0</v>
      </c>
      <c r="E33" s="90" t="s">
        <v>402</v>
      </c>
      <c r="F33" s="89" t="s">
        <v>1</v>
      </c>
      <c r="G33" s="20">
        <v>2</v>
      </c>
      <c r="H33" s="1"/>
      <c r="I33" s="1"/>
      <c r="J33" s="1"/>
      <c r="K33" s="31"/>
      <c r="L33" s="53"/>
      <c r="M33" s="11"/>
      <c r="N33" s="82">
        <v>61</v>
      </c>
      <c r="O33" s="11"/>
      <c r="P33" s="72"/>
      <c r="Q33" s="37"/>
      <c r="R33" s="2"/>
      <c r="S33" s="2"/>
      <c r="T33" s="2"/>
      <c r="U33" s="3">
        <v>2</v>
      </c>
      <c r="V33" s="88" t="s">
        <v>466</v>
      </c>
      <c r="W33" s="89" t="s">
        <v>289</v>
      </c>
      <c r="X33" s="90" t="s">
        <v>467</v>
      </c>
      <c r="Y33" s="89" t="s">
        <v>1</v>
      </c>
      <c r="Z33" s="87">
        <v>7</v>
      </c>
      <c r="AA33" s="85">
        <v>48</v>
      </c>
    </row>
    <row r="34" spans="1:27" s="4" customFormat="1" ht="26.25" customHeight="1" thickTop="1" thickBot="1">
      <c r="A34" s="85"/>
      <c r="B34" s="87"/>
      <c r="C34" s="88"/>
      <c r="D34" s="89"/>
      <c r="E34" s="90"/>
      <c r="F34" s="89"/>
      <c r="G34" s="25">
        <v>8</v>
      </c>
      <c r="H34" s="17">
        <v>2</v>
      </c>
      <c r="I34" s="1"/>
      <c r="J34" s="1"/>
      <c r="K34" s="31"/>
      <c r="L34" s="5"/>
      <c r="M34" s="53"/>
      <c r="N34" s="53"/>
      <c r="O34" s="55"/>
      <c r="P34" s="49"/>
      <c r="Q34" s="37"/>
      <c r="R34" s="2"/>
      <c r="S34" s="2"/>
      <c r="T34" s="41">
        <v>2</v>
      </c>
      <c r="U34" s="42">
        <v>24</v>
      </c>
      <c r="V34" s="88"/>
      <c r="W34" s="89"/>
      <c r="X34" s="90"/>
      <c r="Y34" s="89"/>
      <c r="Z34" s="87"/>
      <c r="AA34" s="85"/>
    </row>
    <row r="35" spans="1:27" s="4" customFormat="1" ht="26.25" customHeight="1" thickTop="1">
      <c r="A35" s="86">
        <v>17</v>
      </c>
      <c r="B35" s="87">
        <v>60</v>
      </c>
      <c r="C35" s="91" t="s">
        <v>468</v>
      </c>
      <c r="D35" s="89" t="s">
        <v>0</v>
      </c>
      <c r="E35" s="92" t="s">
        <v>111</v>
      </c>
      <c r="F35" s="89" t="s">
        <v>1</v>
      </c>
      <c r="G35" s="29"/>
      <c r="H35" s="22"/>
      <c r="I35" s="5"/>
      <c r="J35" s="1"/>
      <c r="K35" s="31"/>
      <c r="L35" s="5"/>
      <c r="M35" s="53"/>
      <c r="N35" s="53"/>
      <c r="O35" s="55"/>
      <c r="P35" s="49"/>
      <c r="Q35" s="37"/>
      <c r="R35" s="2"/>
      <c r="S35" s="49"/>
      <c r="T35" s="23"/>
      <c r="U35" s="45"/>
      <c r="V35" s="91" t="s">
        <v>469</v>
      </c>
      <c r="W35" s="89" t="s">
        <v>0</v>
      </c>
      <c r="X35" s="92" t="s">
        <v>85</v>
      </c>
      <c r="Y35" s="89" t="s">
        <v>1</v>
      </c>
      <c r="Z35" s="87">
        <v>58</v>
      </c>
      <c r="AA35" s="86">
        <v>49</v>
      </c>
    </row>
    <row r="36" spans="1:27" s="4" customFormat="1" ht="26.25" customHeight="1" thickBot="1">
      <c r="A36" s="86"/>
      <c r="B36" s="87"/>
      <c r="C36" s="91"/>
      <c r="D36" s="89"/>
      <c r="E36" s="92"/>
      <c r="F36" s="89"/>
      <c r="G36" s="33">
        <v>0</v>
      </c>
      <c r="H36" s="16">
        <v>35</v>
      </c>
      <c r="I36" s="17">
        <v>0</v>
      </c>
      <c r="J36" s="1"/>
      <c r="K36" s="31"/>
      <c r="L36" s="5"/>
      <c r="M36" s="53"/>
      <c r="N36" s="53"/>
      <c r="O36" s="55"/>
      <c r="P36" s="49"/>
      <c r="Q36" s="37"/>
      <c r="R36" s="2"/>
      <c r="S36" s="41">
        <v>2</v>
      </c>
      <c r="T36" s="34">
        <v>43</v>
      </c>
      <c r="U36" s="19">
        <v>0</v>
      </c>
      <c r="V36" s="91"/>
      <c r="W36" s="89"/>
      <c r="X36" s="92"/>
      <c r="Y36" s="89"/>
      <c r="Z36" s="87"/>
      <c r="AA36" s="86"/>
    </row>
    <row r="37" spans="1:27" s="4" customFormat="1" ht="26.25" customHeight="1" thickTop="1">
      <c r="A37" s="85">
        <v>18</v>
      </c>
      <c r="B37" s="87">
        <v>37</v>
      </c>
      <c r="C37" s="88" t="s">
        <v>470</v>
      </c>
      <c r="D37" s="89" t="s">
        <v>0</v>
      </c>
      <c r="E37" s="90" t="s">
        <v>471</v>
      </c>
      <c r="F37" s="89" t="s">
        <v>1</v>
      </c>
      <c r="G37" s="20">
        <v>0</v>
      </c>
      <c r="H37" s="21"/>
      <c r="I37" s="35"/>
      <c r="J37" s="36"/>
      <c r="K37" s="31"/>
      <c r="L37" s="5"/>
      <c r="M37" s="53"/>
      <c r="N37" s="53"/>
      <c r="O37" s="55"/>
      <c r="P37" s="49"/>
      <c r="Q37" s="37"/>
      <c r="R37" s="2"/>
      <c r="S37" s="80"/>
      <c r="T37" s="37"/>
      <c r="U37" s="3">
        <v>1</v>
      </c>
      <c r="V37" s="88" t="s">
        <v>472</v>
      </c>
      <c r="W37" s="89" t="s">
        <v>0</v>
      </c>
      <c r="X37" s="90" t="s">
        <v>269</v>
      </c>
      <c r="Y37" s="89" t="s">
        <v>1</v>
      </c>
      <c r="Z37" s="87">
        <v>39</v>
      </c>
      <c r="AA37" s="85">
        <v>50</v>
      </c>
    </row>
    <row r="38" spans="1:27" s="4" customFormat="1" ht="26.25" customHeight="1" thickBot="1">
      <c r="A38" s="85"/>
      <c r="B38" s="87"/>
      <c r="C38" s="88"/>
      <c r="D38" s="89"/>
      <c r="E38" s="90"/>
      <c r="F38" s="89"/>
      <c r="G38" s="38">
        <v>9</v>
      </c>
      <c r="H38" s="48"/>
      <c r="I38" s="40"/>
      <c r="J38" s="36"/>
      <c r="K38" s="31"/>
      <c r="L38" s="5"/>
      <c r="M38" s="53"/>
      <c r="N38" s="53"/>
      <c r="O38" s="55"/>
      <c r="P38" s="49"/>
      <c r="Q38" s="37"/>
      <c r="R38" s="2"/>
      <c r="S38" s="52"/>
      <c r="T38" s="46"/>
      <c r="U38" s="8">
        <v>25</v>
      </c>
      <c r="V38" s="88"/>
      <c r="W38" s="89"/>
      <c r="X38" s="90"/>
      <c r="Y38" s="89"/>
      <c r="Z38" s="87"/>
      <c r="AA38" s="85"/>
    </row>
    <row r="39" spans="1:27" s="4" customFormat="1" ht="26.25" customHeight="1" thickTop="1" thickBot="1">
      <c r="A39" s="85">
        <v>19</v>
      </c>
      <c r="B39" s="87">
        <v>28</v>
      </c>
      <c r="C39" s="88" t="s">
        <v>473</v>
      </c>
      <c r="D39" s="89" t="s">
        <v>0</v>
      </c>
      <c r="E39" s="90" t="s">
        <v>166</v>
      </c>
      <c r="F39" s="89" t="s">
        <v>1</v>
      </c>
      <c r="G39" s="43"/>
      <c r="H39" s="47">
        <v>0</v>
      </c>
      <c r="I39" s="21"/>
      <c r="J39" s="36"/>
      <c r="K39" s="31"/>
      <c r="L39" s="5"/>
      <c r="M39" s="53"/>
      <c r="N39" s="53"/>
      <c r="O39" s="55"/>
      <c r="P39" s="49"/>
      <c r="Q39" s="37"/>
      <c r="R39" s="2"/>
      <c r="S39" s="24"/>
      <c r="T39" s="32">
        <v>0</v>
      </c>
      <c r="U39" s="15"/>
      <c r="V39" s="88" t="s">
        <v>474</v>
      </c>
      <c r="W39" s="89" t="s">
        <v>0</v>
      </c>
      <c r="X39" s="90" t="s">
        <v>475</v>
      </c>
      <c r="Y39" s="89" t="s">
        <v>1</v>
      </c>
      <c r="Z39" s="87">
        <v>26</v>
      </c>
      <c r="AA39" s="85">
        <v>51</v>
      </c>
    </row>
    <row r="40" spans="1:27" s="4" customFormat="1" ht="26.25" customHeight="1" thickTop="1" thickBot="1">
      <c r="A40" s="85"/>
      <c r="B40" s="87"/>
      <c r="C40" s="88"/>
      <c r="D40" s="89"/>
      <c r="E40" s="90"/>
      <c r="F40" s="89"/>
      <c r="G40" s="33">
        <v>2</v>
      </c>
      <c r="H40" s="1"/>
      <c r="I40" s="57">
        <v>49</v>
      </c>
      <c r="J40" s="39">
        <v>2</v>
      </c>
      <c r="K40" s="31"/>
      <c r="L40" s="5"/>
      <c r="M40" s="53"/>
      <c r="N40" s="53"/>
      <c r="O40" s="55"/>
      <c r="P40" s="49"/>
      <c r="Q40" s="37"/>
      <c r="R40" s="41">
        <v>0</v>
      </c>
      <c r="S40" s="34">
        <v>53</v>
      </c>
      <c r="T40" s="2"/>
      <c r="U40" s="19">
        <v>2</v>
      </c>
      <c r="V40" s="88"/>
      <c r="W40" s="89"/>
      <c r="X40" s="90"/>
      <c r="Y40" s="89"/>
      <c r="Z40" s="87"/>
      <c r="AA40" s="85"/>
    </row>
    <row r="41" spans="1:27" s="4" customFormat="1" ht="26.25" customHeight="1" thickTop="1" thickBot="1">
      <c r="A41" s="85">
        <v>20</v>
      </c>
      <c r="B41" s="87">
        <v>21</v>
      </c>
      <c r="C41" s="88" t="s">
        <v>476</v>
      </c>
      <c r="D41" s="89" t="s">
        <v>0</v>
      </c>
      <c r="E41" s="90" t="s">
        <v>477</v>
      </c>
      <c r="F41" s="89" t="s">
        <v>1</v>
      </c>
      <c r="G41" s="20">
        <v>2</v>
      </c>
      <c r="H41" s="1"/>
      <c r="I41" s="31"/>
      <c r="J41" s="10"/>
      <c r="K41" s="31"/>
      <c r="L41" s="5"/>
      <c r="M41" s="53"/>
      <c r="N41" s="53"/>
      <c r="O41" s="55"/>
      <c r="P41" s="49"/>
      <c r="Q41" s="37"/>
      <c r="R41" s="14"/>
      <c r="S41" s="37"/>
      <c r="T41" s="2"/>
      <c r="U41" s="3">
        <v>0</v>
      </c>
      <c r="V41" s="88" t="s">
        <v>478</v>
      </c>
      <c r="W41" s="89" t="s">
        <v>0</v>
      </c>
      <c r="X41" s="90" t="s">
        <v>422</v>
      </c>
      <c r="Y41" s="89" t="s">
        <v>288</v>
      </c>
      <c r="Z41" s="87">
        <v>23</v>
      </c>
      <c r="AA41" s="85">
        <v>52</v>
      </c>
    </row>
    <row r="42" spans="1:27" s="4" customFormat="1" ht="26.25" customHeight="1" thickTop="1" thickBot="1">
      <c r="A42" s="85"/>
      <c r="B42" s="87"/>
      <c r="C42" s="88"/>
      <c r="D42" s="89"/>
      <c r="E42" s="90"/>
      <c r="F42" s="89"/>
      <c r="G42" s="25">
        <v>10</v>
      </c>
      <c r="H42" s="17">
        <v>0</v>
      </c>
      <c r="I42" s="31"/>
      <c r="J42" s="31"/>
      <c r="K42" s="31"/>
      <c r="L42" s="5"/>
      <c r="M42" s="53"/>
      <c r="N42" s="53"/>
      <c r="O42" s="55"/>
      <c r="P42" s="49"/>
      <c r="Q42" s="37"/>
      <c r="R42" s="37"/>
      <c r="S42" s="37"/>
      <c r="T42" s="7">
        <v>1</v>
      </c>
      <c r="U42" s="8">
        <v>26</v>
      </c>
      <c r="V42" s="88"/>
      <c r="W42" s="89"/>
      <c r="X42" s="90"/>
      <c r="Y42" s="89"/>
      <c r="Z42" s="87"/>
      <c r="AA42" s="85"/>
    </row>
    <row r="43" spans="1:27" s="4" customFormat="1" ht="26.25" customHeight="1" thickTop="1" thickBot="1">
      <c r="A43" s="86">
        <v>21</v>
      </c>
      <c r="B43" s="87">
        <v>44</v>
      </c>
      <c r="C43" s="91" t="s">
        <v>479</v>
      </c>
      <c r="D43" s="89" t="s">
        <v>289</v>
      </c>
      <c r="E43" s="92" t="s">
        <v>56</v>
      </c>
      <c r="F43" s="89" t="s">
        <v>288</v>
      </c>
      <c r="G43" s="29"/>
      <c r="H43" s="35"/>
      <c r="I43" s="27"/>
      <c r="J43" s="31"/>
      <c r="K43" s="31"/>
      <c r="L43" s="5"/>
      <c r="M43" s="53"/>
      <c r="N43" s="53"/>
      <c r="O43" s="55"/>
      <c r="P43" s="49"/>
      <c r="Q43" s="37"/>
      <c r="R43" s="37"/>
      <c r="S43" s="44"/>
      <c r="T43" s="14"/>
      <c r="U43" s="15"/>
      <c r="V43" s="91" t="s">
        <v>480</v>
      </c>
      <c r="W43" s="89" t="s">
        <v>0</v>
      </c>
      <c r="X43" s="92" t="s">
        <v>23</v>
      </c>
      <c r="Y43" s="89" t="s">
        <v>288</v>
      </c>
      <c r="Z43" s="87">
        <v>42</v>
      </c>
      <c r="AA43" s="86">
        <v>53</v>
      </c>
    </row>
    <row r="44" spans="1:27" s="4" customFormat="1" ht="26.25" customHeight="1" thickTop="1" thickBot="1">
      <c r="A44" s="86"/>
      <c r="B44" s="87"/>
      <c r="C44" s="91"/>
      <c r="D44" s="89"/>
      <c r="E44" s="92"/>
      <c r="F44" s="89"/>
      <c r="G44" s="33">
        <v>0</v>
      </c>
      <c r="H44" s="57">
        <v>36</v>
      </c>
      <c r="I44" s="59"/>
      <c r="J44" s="31"/>
      <c r="K44" s="31"/>
      <c r="L44" s="5"/>
      <c r="M44" s="53"/>
      <c r="N44" s="53"/>
      <c r="O44" s="55"/>
      <c r="P44" s="49"/>
      <c r="Q44" s="37"/>
      <c r="R44" s="37"/>
      <c r="S44" s="46"/>
      <c r="T44" s="18">
        <v>44</v>
      </c>
      <c r="U44" s="19">
        <v>2</v>
      </c>
      <c r="V44" s="91"/>
      <c r="W44" s="89"/>
      <c r="X44" s="92"/>
      <c r="Y44" s="89"/>
      <c r="Z44" s="87"/>
      <c r="AA44" s="86"/>
    </row>
    <row r="45" spans="1:27" s="4" customFormat="1" ht="26.25" customHeight="1" thickTop="1">
      <c r="A45" s="85">
        <v>22</v>
      </c>
      <c r="B45" s="87">
        <v>53</v>
      </c>
      <c r="C45" s="88" t="s">
        <v>481</v>
      </c>
      <c r="D45" s="89" t="s">
        <v>0</v>
      </c>
      <c r="E45" s="90" t="s">
        <v>14</v>
      </c>
      <c r="F45" s="89" t="s">
        <v>288</v>
      </c>
      <c r="G45" s="20">
        <v>0</v>
      </c>
      <c r="H45" s="31"/>
      <c r="I45" s="47">
        <v>2</v>
      </c>
      <c r="J45" s="31"/>
      <c r="K45" s="31"/>
      <c r="L45" s="5"/>
      <c r="M45" s="53"/>
      <c r="N45" s="53"/>
      <c r="O45" s="55"/>
      <c r="P45" s="49"/>
      <c r="Q45" s="37"/>
      <c r="R45" s="37"/>
      <c r="S45" s="32">
        <v>0</v>
      </c>
      <c r="T45" s="24"/>
      <c r="U45" s="3">
        <v>0</v>
      </c>
      <c r="V45" s="88" t="s">
        <v>482</v>
      </c>
      <c r="W45" s="89" t="s">
        <v>0</v>
      </c>
      <c r="X45" s="90" t="s">
        <v>80</v>
      </c>
      <c r="Y45" s="89" t="s">
        <v>1</v>
      </c>
      <c r="Z45" s="87">
        <v>55</v>
      </c>
      <c r="AA45" s="85">
        <v>54</v>
      </c>
    </row>
    <row r="46" spans="1:27" s="4" customFormat="1" ht="26.25" customHeight="1" thickBot="1">
      <c r="A46" s="85"/>
      <c r="B46" s="87"/>
      <c r="C46" s="88"/>
      <c r="D46" s="89"/>
      <c r="E46" s="90"/>
      <c r="F46" s="89"/>
      <c r="G46" s="38">
        <v>11</v>
      </c>
      <c r="H46" s="59"/>
      <c r="I46" s="5"/>
      <c r="J46" s="31"/>
      <c r="K46" s="31"/>
      <c r="L46" s="5"/>
      <c r="M46" s="53"/>
      <c r="N46" s="53"/>
      <c r="O46" s="55"/>
      <c r="P46" s="49"/>
      <c r="Q46" s="37"/>
      <c r="R46" s="37"/>
      <c r="S46" s="49"/>
      <c r="T46" s="28"/>
      <c r="U46" s="8">
        <v>27</v>
      </c>
      <c r="V46" s="88"/>
      <c r="W46" s="89"/>
      <c r="X46" s="90"/>
      <c r="Y46" s="89"/>
      <c r="Z46" s="87"/>
      <c r="AA46" s="85"/>
    </row>
    <row r="47" spans="1:27" s="4" customFormat="1" ht="26.25" customHeight="1" thickTop="1" thickBot="1">
      <c r="A47" s="86">
        <v>23</v>
      </c>
      <c r="B47" s="87">
        <v>12</v>
      </c>
      <c r="C47" s="91" t="s">
        <v>483</v>
      </c>
      <c r="D47" s="89" t="s">
        <v>0</v>
      </c>
      <c r="E47" s="92" t="s">
        <v>257</v>
      </c>
      <c r="F47" s="89" t="s">
        <v>1</v>
      </c>
      <c r="G47" s="43"/>
      <c r="H47" s="47">
        <v>2</v>
      </c>
      <c r="I47" s="1"/>
      <c r="J47" s="31"/>
      <c r="K47" s="31"/>
      <c r="L47" s="5"/>
      <c r="M47" s="53"/>
      <c r="N47" s="53"/>
      <c r="O47" s="55"/>
      <c r="P47" s="49"/>
      <c r="Q47" s="37"/>
      <c r="R47" s="37"/>
      <c r="S47" s="2"/>
      <c r="T47" s="32">
        <v>2</v>
      </c>
      <c r="U47" s="15"/>
      <c r="V47" s="91" t="s">
        <v>484</v>
      </c>
      <c r="W47" s="89" t="s">
        <v>289</v>
      </c>
      <c r="X47" s="92" t="s">
        <v>10</v>
      </c>
      <c r="Y47" s="89" t="s">
        <v>1</v>
      </c>
      <c r="Z47" s="87">
        <v>10</v>
      </c>
      <c r="AA47" s="86">
        <v>55</v>
      </c>
    </row>
    <row r="48" spans="1:27" s="4" customFormat="1" ht="26.25" customHeight="1" thickTop="1" thickBot="1">
      <c r="A48" s="86"/>
      <c r="B48" s="87"/>
      <c r="C48" s="91"/>
      <c r="D48" s="89"/>
      <c r="E48" s="92"/>
      <c r="F48" s="89"/>
      <c r="G48" s="33">
        <v>2</v>
      </c>
      <c r="H48" s="1"/>
      <c r="I48" s="1"/>
      <c r="J48" s="16">
        <v>56</v>
      </c>
      <c r="K48" s="58"/>
      <c r="L48" s="5"/>
      <c r="M48" s="53"/>
      <c r="N48" s="53"/>
      <c r="O48" s="55"/>
      <c r="P48" s="49"/>
      <c r="Q48" s="46"/>
      <c r="R48" s="18">
        <v>58</v>
      </c>
      <c r="S48" s="2"/>
      <c r="T48" s="2"/>
      <c r="U48" s="19">
        <v>2</v>
      </c>
      <c r="V48" s="91"/>
      <c r="W48" s="89"/>
      <c r="X48" s="92"/>
      <c r="Y48" s="89"/>
      <c r="Z48" s="87"/>
      <c r="AA48" s="86"/>
    </row>
    <row r="49" spans="1:27" s="4" customFormat="1" ht="26.25" customHeight="1" thickTop="1" thickBot="1">
      <c r="A49" s="85">
        <v>24</v>
      </c>
      <c r="B49" s="87">
        <v>13</v>
      </c>
      <c r="C49" s="88" t="s">
        <v>485</v>
      </c>
      <c r="D49" s="89" t="s">
        <v>289</v>
      </c>
      <c r="E49" s="90" t="s">
        <v>400</v>
      </c>
      <c r="F49" s="89" t="s">
        <v>1</v>
      </c>
      <c r="G49" s="20">
        <v>0</v>
      </c>
      <c r="H49" s="1"/>
      <c r="I49" s="1"/>
      <c r="J49" s="21"/>
      <c r="K49" s="30">
        <v>2</v>
      </c>
      <c r="L49" s="1"/>
      <c r="M49" s="53"/>
      <c r="N49" s="53"/>
      <c r="O49" s="55"/>
      <c r="P49" s="49"/>
      <c r="Q49" s="19">
        <v>0</v>
      </c>
      <c r="R49" s="24"/>
      <c r="S49" s="2"/>
      <c r="T49" s="2"/>
      <c r="U49" s="3">
        <v>2</v>
      </c>
      <c r="V49" s="88" t="s">
        <v>486</v>
      </c>
      <c r="W49" s="89" t="s">
        <v>0</v>
      </c>
      <c r="X49" s="90" t="s">
        <v>259</v>
      </c>
      <c r="Y49" s="89" t="s">
        <v>288</v>
      </c>
      <c r="Z49" s="87">
        <v>15</v>
      </c>
      <c r="AA49" s="85">
        <v>56</v>
      </c>
    </row>
    <row r="50" spans="1:27" s="4" customFormat="1" ht="26.25" customHeight="1" thickTop="1" thickBot="1">
      <c r="A50" s="85"/>
      <c r="B50" s="87"/>
      <c r="C50" s="88"/>
      <c r="D50" s="89"/>
      <c r="E50" s="90"/>
      <c r="F50" s="89"/>
      <c r="G50" s="38">
        <v>12</v>
      </c>
      <c r="H50" s="39">
        <v>0</v>
      </c>
      <c r="I50" s="1"/>
      <c r="J50" s="21"/>
      <c r="K50" s="36"/>
      <c r="L50" s="1"/>
      <c r="M50" s="53"/>
      <c r="N50" s="53"/>
      <c r="O50" s="55"/>
      <c r="P50" s="49"/>
      <c r="Q50" s="2"/>
      <c r="R50" s="24"/>
      <c r="S50" s="2"/>
      <c r="T50" s="41">
        <v>2</v>
      </c>
      <c r="U50" s="42">
        <v>28</v>
      </c>
      <c r="V50" s="88"/>
      <c r="W50" s="89"/>
      <c r="X50" s="90"/>
      <c r="Y50" s="89"/>
      <c r="Z50" s="87"/>
      <c r="AA50" s="85"/>
    </row>
    <row r="51" spans="1:27" s="4" customFormat="1" ht="26.25" customHeight="1" thickTop="1" thickBot="1">
      <c r="A51" s="86">
        <v>25</v>
      </c>
      <c r="B51" s="87">
        <v>52</v>
      </c>
      <c r="C51" s="91" t="s">
        <v>487</v>
      </c>
      <c r="D51" s="89" t="s">
        <v>0</v>
      </c>
      <c r="E51" s="92" t="s">
        <v>50</v>
      </c>
      <c r="F51" s="89" t="s">
        <v>1</v>
      </c>
      <c r="G51" s="43"/>
      <c r="H51" s="56"/>
      <c r="I51" s="36"/>
      <c r="J51" s="21"/>
      <c r="K51" s="36"/>
      <c r="L51" s="1"/>
      <c r="M51" s="53"/>
      <c r="N51" s="53"/>
      <c r="O51" s="55"/>
      <c r="P51" s="49"/>
      <c r="Q51" s="2"/>
      <c r="R51" s="24"/>
      <c r="S51" s="49"/>
      <c r="T51" s="23"/>
      <c r="U51" s="45"/>
      <c r="V51" s="91" t="s">
        <v>488</v>
      </c>
      <c r="W51" s="89" t="s">
        <v>0</v>
      </c>
      <c r="X51" s="92" t="s">
        <v>164</v>
      </c>
      <c r="Y51" s="89" t="s">
        <v>1</v>
      </c>
      <c r="Z51" s="87">
        <v>50</v>
      </c>
      <c r="AA51" s="86">
        <v>57</v>
      </c>
    </row>
    <row r="52" spans="1:27" s="4" customFormat="1" ht="26.25" customHeight="1" thickTop="1" thickBot="1">
      <c r="A52" s="86"/>
      <c r="B52" s="87"/>
      <c r="C52" s="91"/>
      <c r="D52" s="89"/>
      <c r="E52" s="92"/>
      <c r="F52" s="89"/>
      <c r="G52" s="33">
        <v>2</v>
      </c>
      <c r="H52" s="57">
        <v>37</v>
      </c>
      <c r="I52" s="39">
        <v>2</v>
      </c>
      <c r="J52" s="21"/>
      <c r="K52" s="36"/>
      <c r="L52" s="1"/>
      <c r="M52" s="53"/>
      <c r="N52" s="53"/>
      <c r="O52" s="55"/>
      <c r="P52" s="49"/>
      <c r="Q52" s="2"/>
      <c r="R52" s="24"/>
      <c r="S52" s="41">
        <v>2</v>
      </c>
      <c r="T52" s="34">
        <v>45</v>
      </c>
      <c r="U52" s="19">
        <v>0</v>
      </c>
      <c r="V52" s="91"/>
      <c r="W52" s="89"/>
      <c r="X52" s="92"/>
      <c r="Y52" s="89"/>
      <c r="Z52" s="87"/>
      <c r="AA52" s="86"/>
    </row>
    <row r="53" spans="1:27" s="4" customFormat="1" ht="26.25" customHeight="1" thickTop="1" thickBot="1">
      <c r="A53" s="85">
        <v>26</v>
      </c>
      <c r="B53" s="87">
        <v>45</v>
      </c>
      <c r="C53" s="88" t="s">
        <v>489</v>
      </c>
      <c r="D53" s="89" t="s">
        <v>0</v>
      </c>
      <c r="E53" s="90" t="s">
        <v>83</v>
      </c>
      <c r="F53" s="89" t="s">
        <v>1</v>
      </c>
      <c r="G53" s="20">
        <v>2</v>
      </c>
      <c r="H53" s="31"/>
      <c r="I53" s="10"/>
      <c r="J53" s="21"/>
      <c r="K53" s="36"/>
      <c r="L53" s="1"/>
      <c r="M53" s="53"/>
      <c r="N53" s="53"/>
      <c r="O53" s="55"/>
      <c r="P53" s="49"/>
      <c r="Q53" s="2"/>
      <c r="R53" s="24"/>
      <c r="S53" s="80"/>
      <c r="T53" s="37"/>
      <c r="U53" s="3">
        <v>2</v>
      </c>
      <c r="V53" s="88" t="s">
        <v>490</v>
      </c>
      <c r="W53" s="89" t="s">
        <v>0</v>
      </c>
      <c r="X53" s="90" t="s">
        <v>97</v>
      </c>
      <c r="Y53" s="89" t="s">
        <v>1</v>
      </c>
      <c r="Z53" s="87">
        <v>47</v>
      </c>
      <c r="AA53" s="85">
        <v>58</v>
      </c>
    </row>
    <row r="54" spans="1:27" s="4" customFormat="1" ht="26.25" customHeight="1" thickTop="1" thickBot="1">
      <c r="A54" s="85"/>
      <c r="B54" s="87"/>
      <c r="C54" s="88"/>
      <c r="D54" s="89"/>
      <c r="E54" s="90"/>
      <c r="F54" s="89"/>
      <c r="G54" s="25">
        <v>13</v>
      </c>
      <c r="H54" s="58"/>
      <c r="I54" s="31"/>
      <c r="J54" s="21"/>
      <c r="K54" s="36"/>
      <c r="L54" s="1"/>
      <c r="M54" s="53"/>
      <c r="N54" s="53"/>
      <c r="O54" s="55"/>
      <c r="P54" s="49"/>
      <c r="Q54" s="2"/>
      <c r="R54" s="24"/>
      <c r="S54" s="52"/>
      <c r="T54" s="73"/>
      <c r="U54" s="42">
        <v>29</v>
      </c>
      <c r="V54" s="88"/>
      <c r="W54" s="89"/>
      <c r="X54" s="90"/>
      <c r="Y54" s="89"/>
      <c r="Z54" s="87"/>
      <c r="AA54" s="85"/>
    </row>
    <row r="55" spans="1:27" s="4" customFormat="1" ht="26.25" customHeight="1" thickTop="1">
      <c r="A55" s="86">
        <v>27</v>
      </c>
      <c r="B55" s="87">
        <v>20</v>
      </c>
      <c r="C55" s="91" t="s">
        <v>491</v>
      </c>
      <c r="D55" s="89" t="s">
        <v>0</v>
      </c>
      <c r="E55" s="92" t="s">
        <v>99</v>
      </c>
      <c r="F55" s="89" t="s">
        <v>1</v>
      </c>
      <c r="G55" s="29"/>
      <c r="H55" s="30">
        <v>2</v>
      </c>
      <c r="I55" s="31"/>
      <c r="J55" s="21"/>
      <c r="K55" s="36"/>
      <c r="L55" s="1"/>
      <c r="M55" s="53"/>
      <c r="N55" s="53"/>
      <c r="O55" s="55"/>
      <c r="P55" s="49"/>
      <c r="Q55" s="2"/>
      <c r="R55" s="24"/>
      <c r="S55" s="24"/>
      <c r="T55" s="32">
        <v>0</v>
      </c>
      <c r="U55" s="45"/>
      <c r="V55" s="91" t="s">
        <v>492</v>
      </c>
      <c r="W55" s="89" t="s">
        <v>0</v>
      </c>
      <c r="X55" s="92" t="s">
        <v>320</v>
      </c>
      <c r="Y55" s="89" t="s">
        <v>1</v>
      </c>
      <c r="Z55" s="87">
        <v>18</v>
      </c>
      <c r="AA55" s="86">
        <v>59</v>
      </c>
    </row>
    <row r="56" spans="1:27" s="4" customFormat="1" ht="26.25" customHeight="1" thickBot="1">
      <c r="A56" s="86"/>
      <c r="B56" s="87"/>
      <c r="C56" s="91"/>
      <c r="D56" s="89"/>
      <c r="E56" s="92"/>
      <c r="F56" s="89"/>
      <c r="G56" s="33">
        <v>0</v>
      </c>
      <c r="H56" s="1"/>
      <c r="I56" s="16">
        <v>50</v>
      </c>
      <c r="J56" s="26"/>
      <c r="K56" s="36"/>
      <c r="L56" s="1"/>
      <c r="M56" s="53"/>
      <c r="N56" s="53"/>
      <c r="O56" s="55"/>
      <c r="P56" s="49"/>
      <c r="Q56" s="2"/>
      <c r="R56" s="50"/>
      <c r="S56" s="34">
        <v>54</v>
      </c>
      <c r="T56" s="2"/>
      <c r="U56" s="19">
        <v>0</v>
      </c>
      <c r="V56" s="91"/>
      <c r="W56" s="89"/>
      <c r="X56" s="92"/>
      <c r="Y56" s="89"/>
      <c r="Z56" s="87"/>
      <c r="AA56" s="86"/>
    </row>
    <row r="57" spans="1:27" s="4" customFormat="1" ht="26.25" customHeight="1" thickTop="1" thickBot="1">
      <c r="A57" s="85">
        <v>28</v>
      </c>
      <c r="B57" s="87">
        <v>29</v>
      </c>
      <c r="C57" s="88" t="s">
        <v>493</v>
      </c>
      <c r="D57" s="89" t="s">
        <v>0</v>
      </c>
      <c r="E57" s="90" t="s">
        <v>85</v>
      </c>
      <c r="F57" s="89" t="s">
        <v>1</v>
      </c>
      <c r="G57" s="20">
        <v>2</v>
      </c>
      <c r="H57" s="1"/>
      <c r="I57" s="21"/>
      <c r="J57" s="30">
        <v>0</v>
      </c>
      <c r="K57" s="1"/>
      <c r="L57" s="1"/>
      <c r="M57" s="53"/>
      <c r="N57" s="53"/>
      <c r="O57" s="55"/>
      <c r="P57" s="49"/>
      <c r="Q57" s="2"/>
      <c r="R57" s="19">
        <v>2</v>
      </c>
      <c r="S57" s="37"/>
      <c r="T57" s="2"/>
      <c r="U57" s="3">
        <v>0</v>
      </c>
      <c r="V57" s="88" t="s">
        <v>494</v>
      </c>
      <c r="W57" s="89" t="s">
        <v>0</v>
      </c>
      <c r="X57" s="90" t="s">
        <v>38</v>
      </c>
      <c r="Y57" s="89" t="s">
        <v>1</v>
      </c>
      <c r="Z57" s="87">
        <v>31</v>
      </c>
      <c r="AA57" s="85">
        <v>60</v>
      </c>
    </row>
    <row r="58" spans="1:27" s="4" customFormat="1" ht="26.25" customHeight="1" thickTop="1" thickBot="1">
      <c r="A58" s="85"/>
      <c r="B58" s="87"/>
      <c r="C58" s="88"/>
      <c r="D58" s="89"/>
      <c r="E58" s="90"/>
      <c r="F58" s="89"/>
      <c r="G58" s="25">
        <v>14</v>
      </c>
      <c r="H58" s="17">
        <v>0</v>
      </c>
      <c r="I58" s="21"/>
      <c r="J58" s="36"/>
      <c r="K58" s="1"/>
      <c r="L58" s="1"/>
      <c r="M58" s="53"/>
      <c r="N58" s="53"/>
      <c r="O58" s="55"/>
      <c r="P58" s="49"/>
      <c r="Q58" s="2"/>
      <c r="R58" s="2"/>
      <c r="S58" s="37"/>
      <c r="T58" s="7">
        <v>2</v>
      </c>
      <c r="U58" s="8">
        <v>30</v>
      </c>
      <c r="V58" s="88"/>
      <c r="W58" s="89"/>
      <c r="X58" s="90"/>
      <c r="Y58" s="89"/>
      <c r="Z58" s="87"/>
      <c r="AA58" s="85"/>
    </row>
    <row r="59" spans="1:27" s="4" customFormat="1" ht="26.25" customHeight="1" thickTop="1" thickBot="1">
      <c r="A59" s="85">
        <v>29</v>
      </c>
      <c r="B59" s="87">
        <v>36</v>
      </c>
      <c r="C59" s="88" t="s">
        <v>495</v>
      </c>
      <c r="D59" s="89" t="s">
        <v>0</v>
      </c>
      <c r="E59" s="90" t="s">
        <v>496</v>
      </c>
      <c r="F59" s="89" t="s">
        <v>1</v>
      </c>
      <c r="G59" s="29"/>
      <c r="H59" s="35"/>
      <c r="I59" s="40"/>
      <c r="J59" s="36"/>
      <c r="K59" s="1"/>
      <c r="L59" s="1"/>
      <c r="M59" s="53"/>
      <c r="N59" s="53"/>
      <c r="O59" s="55"/>
      <c r="P59" s="49"/>
      <c r="Q59" s="2"/>
      <c r="R59" s="2"/>
      <c r="S59" s="37"/>
      <c r="T59" s="23"/>
      <c r="U59" s="15"/>
      <c r="V59" s="88" t="s">
        <v>497</v>
      </c>
      <c r="W59" s="89" t="s">
        <v>0</v>
      </c>
      <c r="X59" s="90" t="s">
        <v>498</v>
      </c>
      <c r="Y59" s="89" t="s">
        <v>1</v>
      </c>
      <c r="Z59" s="87">
        <v>34</v>
      </c>
      <c r="AA59" s="85">
        <v>61</v>
      </c>
    </row>
    <row r="60" spans="1:27" s="4" customFormat="1" ht="26.25" customHeight="1" thickTop="1" thickBot="1">
      <c r="A60" s="85"/>
      <c r="B60" s="87"/>
      <c r="C60" s="88"/>
      <c r="D60" s="89"/>
      <c r="E60" s="90"/>
      <c r="F60" s="89"/>
      <c r="G60" s="33">
        <v>0</v>
      </c>
      <c r="H60" s="57">
        <v>38</v>
      </c>
      <c r="I60" s="48"/>
      <c r="J60" s="36"/>
      <c r="K60" s="1"/>
      <c r="L60" s="1"/>
      <c r="M60" s="53"/>
      <c r="N60" s="53"/>
      <c r="O60" s="55"/>
      <c r="P60" s="49"/>
      <c r="Q60" s="2"/>
      <c r="R60" s="2"/>
      <c r="S60" s="73"/>
      <c r="T60" s="34">
        <v>46</v>
      </c>
      <c r="U60" s="19">
        <v>2</v>
      </c>
      <c r="V60" s="88"/>
      <c r="W60" s="89"/>
      <c r="X60" s="90"/>
      <c r="Y60" s="89"/>
      <c r="Z60" s="87"/>
      <c r="AA60" s="85"/>
    </row>
    <row r="61" spans="1:27" s="4" customFormat="1" ht="26.25" customHeight="1" thickTop="1">
      <c r="A61" s="85">
        <v>30</v>
      </c>
      <c r="B61" s="87">
        <v>61</v>
      </c>
      <c r="C61" s="88" t="s">
        <v>499</v>
      </c>
      <c r="D61" s="89" t="s">
        <v>0</v>
      </c>
      <c r="E61" s="90" t="s">
        <v>34</v>
      </c>
      <c r="F61" s="89" t="s">
        <v>1</v>
      </c>
      <c r="G61" s="20">
        <v>0</v>
      </c>
      <c r="H61" s="31"/>
      <c r="I61" s="47">
        <v>1</v>
      </c>
      <c r="J61" s="1"/>
      <c r="K61" s="1"/>
      <c r="L61" s="1"/>
      <c r="M61" s="53"/>
      <c r="N61" s="53"/>
      <c r="O61" s="55"/>
      <c r="P61" s="49"/>
      <c r="Q61" s="2"/>
      <c r="R61" s="2"/>
      <c r="S61" s="60">
        <v>1</v>
      </c>
      <c r="T61" s="37"/>
      <c r="U61" s="2"/>
      <c r="V61" s="88" t="s">
        <v>500</v>
      </c>
      <c r="W61" s="89" t="s">
        <v>0</v>
      </c>
      <c r="X61" s="90" t="s">
        <v>501</v>
      </c>
      <c r="Y61" s="89" t="s">
        <v>1</v>
      </c>
      <c r="Z61" s="87">
        <v>2</v>
      </c>
      <c r="AA61" s="85">
        <v>62</v>
      </c>
    </row>
    <row r="62" spans="1:27" s="4" customFormat="1" ht="26.25" customHeight="1" thickBot="1">
      <c r="A62" s="85"/>
      <c r="B62" s="87"/>
      <c r="C62" s="88"/>
      <c r="D62" s="89"/>
      <c r="E62" s="90"/>
      <c r="F62" s="89"/>
      <c r="G62" s="38">
        <v>15</v>
      </c>
      <c r="H62" s="59"/>
      <c r="I62" s="5"/>
      <c r="J62" s="1"/>
      <c r="K62" s="1"/>
      <c r="L62" s="1"/>
      <c r="M62" s="53"/>
      <c r="N62" s="53"/>
      <c r="O62" s="55"/>
      <c r="P62" s="49"/>
      <c r="Q62" s="2"/>
      <c r="R62" s="2"/>
      <c r="S62" s="13"/>
      <c r="T62" s="45"/>
      <c r="U62" s="61"/>
      <c r="V62" s="88"/>
      <c r="W62" s="89"/>
      <c r="X62" s="90"/>
      <c r="Y62" s="89"/>
      <c r="Z62" s="87"/>
      <c r="AA62" s="85"/>
    </row>
    <row r="63" spans="1:27" s="4" customFormat="1" ht="26.25" customHeight="1" thickTop="1" thickBot="1">
      <c r="A63" s="86">
        <v>31</v>
      </c>
      <c r="B63" s="87">
        <v>4</v>
      </c>
      <c r="C63" s="91" t="s">
        <v>502</v>
      </c>
      <c r="D63" s="89" t="s">
        <v>0</v>
      </c>
      <c r="E63" s="92" t="s">
        <v>113</v>
      </c>
      <c r="F63" s="89" t="s">
        <v>1</v>
      </c>
      <c r="G63" s="43"/>
      <c r="H63" s="47">
        <v>2</v>
      </c>
      <c r="I63" s="1"/>
      <c r="J63" s="1"/>
      <c r="K63" s="1"/>
      <c r="L63" s="1"/>
      <c r="M63" s="53"/>
      <c r="N63" s="53"/>
      <c r="O63" s="55"/>
      <c r="P63" s="49"/>
      <c r="Q63" s="2"/>
      <c r="R63" s="2"/>
      <c r="S63" s="2"/>
      <c r="T63" s="32">
        <v>1</v>
      </c>
      <c r="U63" s="49"/>
      <c r="V63" s="86"/>
      <c r="W63" s="87"/>
      <c r="X63" s="86"/>
      <c r="Y63" s="87"/>
      <c r="Z63" s="87">
        <v>0</v>
      </c>
      <c r="AA63" s="86"/>
    </row>
    <row r="64" spans="1:27" s="4" customFormat="1" ht="26.25" customHeight="1" thickTop="1">
      <c r="A64" s="86"/>
      <c r="B64" s="87"/>
      <c r="C64" s="91"/>
      <c r="D64" s="89"/>
      <c r="E64" s="92"/>
      <c r="F64" s="89"/>
      <c r="G64" s="33">
        <v>2</v>
      </c>
      <c r="H64" s="1"/>
      <c r="I64" s="1"/>
      <c r="J64" s="1"/>
      <c r="K64" s="1"/>
      <c r="L64" s="1"/>
      <c r="M64" s="53"/>
      <c r="N64" s="53"/>
      <c r="O64" s="55"/>
      <c r="P64" s="49"/>
      <c r="Q64" s="2"/>
      <c r="R64" s="2"/>
      <c r="S64" s="2"/>
      <c r="T64" s="2"/>
      <c r="U64" s="2"/>
      <c r="V64" s="86"/>
      <c r="W64" s="87"/>
      <c r="X64" s="86"/>
      <c r="Y64" s="87"/>
      <c r="Z64" s="87"/>
      <c r="AA64" s="86"/>
    </row>
  </sheetData>
  <mergeCells count="375">
    <mergeCell ref="Y61:Y64"/>
    <mergeCell ref="Z61:Z62"/>
    <mergeCell ref="AA61:AA64"/>
    <mergeCell ref="Z63:Z64"/>
    <mergeCell ref="A61:A62"/>
    <mergeCell ref="B61:B62"/>
    <mergeCell ref="C61:C62"/>
    <mergeCell ref="D61:D62"/>
    <mergeCell ref="E61:E62"/>
    <mergeCell ref="F61:F62"/>
    <mergeCell ref="A63:A64"/>
    <mergeCell ref="B63:B64"/>
    <mergeCell ref="C63:C64"/>
    <mergeCell ref="D63:D64"/>
    <mergeCell ref="E63:E64"/>
    <mergeCell ref="F63:F64"/>
    <mergeCell ref="V61:V64"/>
    <mergeCell ref="W61:W64"/>
    <mergeCell ref="X61:X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5:V36"/>
    <mergeCell ref="W35:W36"/>
    <mergeCell ref="X35:X36"/>
    <mergeCell ref="Y35:Y36"/>
    <mergeCell ref="Z35:Z36"/>
    <mergeCell ref="AA35:AA36"/>
    <mergeCell ref="A35:A36"/>
    <mergeCell ref="B35:B36"/>
    <mergeCell ref="C35:C36"/>
    <mergeCell ref="D35:D36"/>
    <mergeCell ref="E35:E36"/>
    <mergeCell ref="F35:F36"/>
    <mergeCell ref="V33:V34"/>
    <mergeCell ref="W33:W34"/>
    <mergeCell ref="X33:X34"/>
    <mergeCell ref="Y33:Y34"/>
    <mergeCell ref="Z33:Z34"/>
    <mergeCell ref="AA33:AA34"/>
    <mergeCell ref="A33:A34"/>
    <mergeCell ref="B33:B34"/>
    <mergeCell ref="C33:C34"/>
    <mergeCell ref="D33:D34"/>
    <mergeCell ref="E33:E34"/>
    <mergeCell ref="F33:F34"/>
    <mergeCell ref="V31:V32"/>
    <mergeCell ref="W31:W32"/>
    <mergeCell ref="X31:X32"/>
    <mergeCell ref="Y31:Y32"/>
    <mergeCell ref="Z31:Z32"/>
    <mergeCell ref="AA31:AA32"/>
    <mergeCell ref="A31:A32"/>
    <mergeCell ref="B31:B32"/>
    <mergeCell ref="C31:C32"/>
    <mergeCell ref="D31:D32"/>
    <mergeCell ref="E31:E32"/>
    <mergeCell ref="F31:F32"/>
    <mergeCell ref="V29:V30"/>
    <mergeCell ref="W29:W30"/>
    <mergeCell ref="X29:X30"/>
    <mergeCell ref="Y29:Y30"/>
    <mergeCell ref="Z29:Z30"/>
    <mergeCell ref="AA29:AA30"/>
    <mergeCell ref="A29:A30"/>
    <mergeCell ref="B29:B30"/>
    <mergeCell ref="C29:C30"/>
    <mergeCell ref="D29:D30"/>
    <mergeCell ref="E29:E30"/>
    <mergeCell ref="F29:F30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V19:V20"/>
    <mergeCell ref="W19:W20"/>
    <mergeCell ref="X19:X20"/>
    <mergeCell ref="Y19:Y20"/>
    <mergeCell ref="Z19:Z20"/>
    <mergeCell ref="AA19:AA20"/>
    <mergeCell ref="A19:A20"/>
    <mergeCell ref="B19:B20"/>
    <mergeCell ref="C19:C20"/>
    <mergeCell ref="D19:D20"/>
    <mergeCell ref="E19:E20"/>
    <mergeCell ref="F19:F20"/>
    <mergeCell ref="V17:V18"/>
    <mergeCell ref="W17:W18"/>
    <mergeCell ref="X17:X18"/>
    <mergeCell ref="Y17:Y18"/>
    <mergeCell ref="Z17:Z18"/>
    <mergeCell ref="AA17:AA18"/>
    <mergeCell ref="A17:A18"/>
    <mergeCell ref="B17:B18"/>
    <mergeCell ref="C17:C18"/>
    <mergeCell ref="D17:D18"/>
    <mergeCell ref="E17:E18"/>
    <mergeCell ref="F17:F18"/>
    <mergeCell ref="V15:V16"/>
    <mergeCell ref="W15:W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F15:F16"/>
    <mergeCell ref="V13:V14"/>
    <mergeCell ref="W13:W14"/>
    <mergeCell ref="X13:X14"/>
    <mergeCell ref="Y13:Y14"/>
    <mergeCell ref="Z13:Z14"/>
    <mergeCell ref="AA13:AA14"/>
    <mergeCell ref="A13:A14"/>
    <mergeCell ref="B13:B14"/>
    <mergeCell ref="C13:C14"/>
    <mergeCell ref="D13:D14"/>
    <mergeCell ref="E13:E14"/>
    <mergeCell ref="F13:F14"/>
    <mergeCell ref="V11:V12"/>
    <mergeCell ref="W11:W12"/>
    <mergeCell ref="X11:X12"/>
    <mergeCell ref="Y11:Y12"/>
    <mergeCell ref="Z11:Z12"/>
    <mergeCell ref="AA11:AA12"/>
    <mergeCell ref="A11:A12"/>
    <mergeCell ref="B11:B12"/>
    <mergeCell ref="C11:C12"/>
    <mergeCell ref="D11:D12"/>
    <mergeCell ref="E11:E12"/>
    <mergeCell ref="F11:F12"/>
    <mergeCell ref="V9:V10"/>
    <mergeCell ref="W9:W10"/>
    <mergeCell ref="X9:X10"/>
    <mergeCell ref="Y9:Y10"/>
    <mergeCell ref="Z9:Z10"/>
    <mergeCell ref="AA9:AA10"/>
    <mergeCell ref="A9:A10"/>
    <mergeCell ref="B9:B10"/>
    <mergeCell ref="C9:C10"/>
    <mergeCell ref="D9:D10"/>
    <mergeCell ref="E9:E10"/>
    <mergeCell ref="F9:F10"/>
    <mergeCell ref="V7:V8"/>
    <mergeCell ref="W7:W8"/>
    <mergeCell ref="X7:X8"/>
    <mergeCell ref="Y7:Y8"/>
    <mergeCell ref="Z7:Z8"/>
    <mergeCell ref="AA7:AA8"/>
    <mergeCell ref="A7:A8"/>
    <mergeCell ref="B7:B8"/>
    <mergeCell ref="C7:C8"/>
    <mergeCell ref="D7:D8"/>
    <mergeCell ref="E7:E8"/>
    <mergeCell ref="F7:F8"/>
    <mergeCell ref="V5:V6"/>
    <mergeCell ref="W5:W6"/>
    <mergeCell ref="X5:X6"/>
    <mergeCell ref="Y5:Y6"/>
    <mergeCell ref="Z5:Z6"/>
    <mergeCell ref="AA5:AA6"/>
    <mergeCell ref="A5:A6"/>
    <mergeCell ref="B5:B6"/>
    <mergeCell ref="C5:C6"/>
    <mergeCell ref="D5:D6"/>
    <mergeCell ref="E5:E6"/>
    <mergeCell ref="F5:F6"/>
    <mergeCell ref="A1:A4"/>
    <mergeCell ref="B1:B2"/>
    <mergeCell ref="C1:C4"/>
    <mergeCell ref="D1:D4"/>
    <mergeCell ref="E1:E4"/>
    <mergeCell ref="F1:F4"/>
    <mergeCell ref="AA1:AA2"/>
    <mergeCell ref="B3:B4"/>
    <mergeCell ref="V3:V4"/>
    <mergeCell ref="W3:W4"/>
    <mergeCell ref="X3:X4"/>
    <mergeCell ref="Y3:Y4"/>
    <mergeCell ref="Z3:Z4"/>
    <mergeCell ref="AA3:AA4"/>
    <mergeCell ref="K1:Q2"/>
    <mergeCell ref="V1:V2"/>
    <mergeCell ref="W1:W2"/>
    <mergeCell ref="X1:X2"/>
    <mergeCell ref="Y1:Y2"/>
    <mergeCell ref="Z1:Z2"/>
  </mergeCells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activeCell="C5" sqref="C5:C6"/>
    </sheetView>
  </sheetViews>
  <sheetFormatPr baseColWidth="12" defaultColWidth="8.83203125" defaultRowHeight="32" x14ac:dyDescent="0"/>
  <cols>
    <col min="1" max="1" width="3" style="62" customWidth="1"/>
    <col min="2" max="2" width="5.33203125" style="63" hidden="1" customWidth="1"/>
    <col min="3" max="3" width="42" style="64" customWidth="1"/>
    <col min="4" max="4" width="2.1640625" style="63" bestFit="1" customWidth="1"/>
    <col min="5" max="5" width="17" style="65" customWidth="1"/>
    <col min="6" max="6" width="2.1640625" style="63" bestFit="1" customWidth="1"/>
    <col min="7" max="11" width="3.83203125" style="66" customWidth="1"/>
    <col min="12" max="12" width="2.83203125" style="66" customWidth="1"/>
    <col min="13" max="15" width="2.83203125" style="67" customWidth="1"/>
    <col min="16" max="16" width="2.83203125" style="66" customWidth="1"/>
    <col min="17" max="21" width="3.83203125" style="66" customWidth="1"/>
    <col min="22" max="22" width="42" style="64" customWidth="1"/>
    <col min="23" max="23" width="2.1640625" style="63" bestFit="1" customWidth="1"/>
    <col min="24" max="24" width="17" style="65" customWidth="1"/>
    <col min="25" max="25" width="2.1640625" style="63" bestFit="1" customWidth="1"/>
    <col min="26" max="26" width="5.33203125" style="63" hidden="1" customWidth="1"/>
    <col min="27" max="27" width="3" style="62" customWidth="1"/>
    <col min="28" max="16384" width="8.83203125" style="63"/>
  </cols>
  <sheetData>
    <row r="1" spans="1:27" s="4" customFormat="1" ht="26.25" customHeight="1" thickBot="1">
      <c r="A1" s="85">
        <v>1</v>
      </c>
      <c r="B1" s="87">
        <v>1</v>
      </c>
      <c r="C1" s="88" t="s">
        <v>361</v>
      </c>
      <c r="D1" s="89" t="s">
        <v>0</v>
      </c>
      <c r="E1" s="90" t="s">
        <v>204</v>
      </c>
      <c r="F1" s="89" t="s">
        <v>1</v>
      </c>
      <c r="G1" s="1"/>
      <c r="H1" s="1"/>
      <c r="I1" s="1"/>
      <c r="J1" s="1"/>
      <c r="K1" s="93"/>
      <c r="L1" s="93"/>
      <c r="M1" s="93"/>
      <c r="N1" s="93"/>
      <c r="O1" s="93"/>
      <c r="P1" s="93"/>
      <c r="Q1" s="93"/>
      <c r="R1" s="2"/>
      <c r="S1" s="2"/>
      <c r="T1" s="2"/>
      <c r="U1" s="3">
        <v>2</v>
      </c>
      <c r="V1" s="88" t="s">
        <v>362</v>
      </c>
      <c r="W1" s="89" t="s">
        <v>0</v>
      </c>
      <c r="X1" s="90" t="s">
        <v>149</v>
      </c>
      <c r="Y1" s="89" t="s">
        <v>357</v>
      </c>
      <c r="Z1" s="87">
        <v>3</v>
      </c>
      <c r="AA1" s="85">
        <v>32</v>
      </c>
    </row>
    <row r="2" spans="1:27" s="4" customFormat="1" ht="26.25" customHeight="1" thickTop="1" thickBot="1">
      <c r="A2" s="85"/>
      <c r="B2" s="87"/>
      <c r="C2" s="88"/>
      <c r="D2" s="89"/>
      <c r="E2" s="90"/>
      <c r="F2" s="89"/>
      <c r="G2" s="5"/>
      <c r="H2" s="6">
        <v>2</v>
      </c>
      <c r="I2" s="1"/>
      <c r="J2" s="1"/>
      <c r="K2" s="93"/>
      <c r="L2" s="93"/>
      <c r="M2" s="93"/>
      <c r="N2" s="93"/>
      <c r="O2" s="93"/>
      <c r="P2" s="93"/>
      <c r="Q2" s="93"/>
      <c r="R2" s="2"/>
      <c r="S2" s="2"/>
      <c r="T2" s="41">
        <v>2</v>
      </c>
      <c r="U2" s="42">
        <v>16</v>
      </c>
      <c r="V2" s="88"/>
      <c r="W2" s="89"/>
      <c r="X2" s="90"/>
      <c r="Y2" s="89"/>
      <c r="Z2" s="87"/>
      <c r="AA2" s="85"/>
    </row>
    <row r="3" spans="1:27" s="4" customFormat="1" ht="26.25" customHeight="1" thickTop="1">
      <c r="A3" s="86"/>
      <c r="B3" s="87">
        <v>0</v>
      </c>
      <c r="C3" s="86"/>
      <c r="D3" s="87"/>
      <c r="E3" s="86"/>
      <c r="F3" s="87"/>
      <c r="G3" s="9"/>
      <c r="H3" s="10"/>
      <c r="I3" s="5"/>
      <c r="J3" s="1"/>
      <c r="K3" s="1"/>
      <c r="L3" s="1"/>
      <c r="M3" s="11"/>
      <c r="N3" s="11"/>
      <c r="O3" s="12"/>
      <c r="P3" s="2"/>
      <c r="Q3" s="2"/>
      <c r="R3" s="2"/>
      <c r="S3" s="49"/>
      <c r="T3" s="23"/>
      <c r="U3" s="45"/>
      <c r="V3" s="91" t="s">
        <v>363</v>
      </c>
      <c r="W3" s="89" t="s">
        <v>0</v>
      </c>
      <c r="X3" s="92" t="s">
        <v>85</v>
      </c>
      <c r="Y3" s="89" t="s">
        <v>1</v>
      </c>
      <c r="Z3" s="87">
        <v>62</v>
      </c>
      <c r="AA3" s="86">
        <v>33</v>
      </c>
    </row>
    <row r="4" spans="1:27" s="4" customFormat="1" ht="26.25" customHeight="1" thickBot="1">
      <c r="A4" s="86"/>
      <c r="B4" s="87"/>
      <c r="C4" s="86"/>
      <c r="D4" s="87"/>
      <c r="E4" s="86"/>
      <c r="F4" s="87"/>
      <c r="G4" s="1"/>
      <c r="H4" s="16">
        <v>31</v>
      </c>
      <c r="I4" s="17">
        <v>2</v>
      </c>
      <c r="J4" s="1"/>
      <c r="K4" s="1"/>
      <c r="L4" s="1"/>
      <c r="M4" s="11"/>
      <c r="N4" s="11"/>
      <c r="O4" s="12"/>
      <c r="P4" s="2"/>
      <c r="Q4" s="2"/>
      <c r="R4" s="2"/>
      <c r="S4" s="41">
        <v>0</v>
      </c>
      <c r="T4" s="34">
        <v>39</v>
      </c>
      <c r="U4" s="19">
        <v>0</v>
      </c>
      <c r="V4" s="91"/>
      <c r="W4" s="89"/>
      <c r="X4" s="92"/>
      <c r="Y4" s="89"/>
      <c r="Z4" s="87"/>
      <c r="AA4" s="86"/>
    </row>
    <row r="5" spans="1:27" s="4" customFormat="1" ht="26.25" customHeight="1" thickTop="1" thickBot="1">
      <c r="A5" s="85">
        <v>2</v>
      </c>
      <c r="B5" s="87">
        <v>33</v>
      </c>
      <c r="C5" s="88" t="s">
        <v>364</v>
      </c>
      <c r="D5" s="89" t="s">
        <v>358</v>
      </c>
      <c r="E5" s="90" t="s">
        <v>31</v>
      </c>
      <c r="F5" s="89" t="s">
        <v>1</v>
      </c>
      <c r="G5" s="20">
        <v>2</v>
      </c>
      <c r="H5" s="21"/>
      <c r="I5" s="22"/>
      <c r="J5" s="5"/>
      <c r="K5" s="1"/>
      <c r="L5" s="1"/>
      <c r="M5" s="11"/>
      <c r="N5" s="11"/>
      <c r="O5" s="12"/>
      <c r="P5" s="2"/>
      <c r="Q5" s="2"/>
      <c r="R5" s="2"/>
      <c r="S5" s="51"/>
      <c r="T5" s="37"/>
      <c r="U5" s="3">
        <v>2</v>
      </c>
      <c r="V5" s="88" t="s">
        <v>365</v>
      </c>
      <c r="W5" s="89" t="s">
        <v>0</v>
      </c>
      <c r="X5" s="90" t="s">
        <v>212</v>
      </c>
      <c r="Y5" s="89" t="s">
        <v>1</v>
      </c>
      <c r="Z5" s="87">
        <v>35</v>
      </c>
      <c r="AA5" s="85">
        <v>34</v>
      </c>
    </row>
    <row r="6" spans="1:27" s="4" customFormat="1" ht="26.25" customHeight="1" thickTop="1" thickBot="1">
      <c r="A6" s="85"/>
      <c r="B6" s="87"/>
      <c r="C6" s="88"/>
      <c r="D6" s="89"/>
      <c r="E6" s="90"/>
      <c r="F6" s="89"/>
      <c r="G6" s="25">
        <v>1</v>
      </c>
      <c r="H6" s="26"/>
      <c r="I6" s="27"/>
      <c r="J6" s="5"/>
      <c r="K6" s="1"/>
      <c r="L6" s="1"/>
      <c r="M6" s="11"/>
      <c r="N6" s="11"/>
      <c r="O6" s="12"/>
      <c r="P6" s="2"/>
      <c r="Q6" s="2"/>
      <c r="R6" s="2"/>
      <c r="S6" s="44"/>
      <c r="T6" s="73"/>
      <c r="U6" s="42">
        <v>17</v>
      </c>
      <c r="V6" s="88"/>
      <c r="W6" s="89"/>
      <c r="X6" s="90"/>
      <c r="Y6" s="89"/>
      <c r="Z6" s="87"/>
      <c r="AA6" s="85"/>
    </row>
    <row r="7" spans="1:27" s="4" customFormat="1" ht="26.25" customHeight="1" thickTop="1">
      <c r="A7" s="85">
        <v>3</v>
      </c>
      <c r="B7" s="87">
        <v>32</v>
      </c>
      <c r="C7" s="88" t="s">
        <v>366</v>
      </c>
      <c r="D7" s="89" t="s">
        <v>0</v>
      </c>
      <c r="E7" s="90" t="s">
        <v>259</v>
      </c>
      <c r="F7" s="89" t="s">
        <v>1</v>
      </c>
      <c r="G7" s="29"/>
      <c r="H7" s="30">
        <v>0</v>
      </c>
      <c r="I7" s="31"/>
      <c r="J7" s="5"/>
      <c r="K7" s="1"/>
      <c r="L7" s="1"/>
      <c r="M7" s="11"/>
      <c r="N7" s="11"/>
      <c r="O7" s="12"/>
      <c r="P7" s="2"/>
      <c r="Q7" s="2"/>
      <c r="R7" s="2"/>
      <c r="S7" s="37"/>
      <c r="T7" s="32">
        <v>0</v>
      </c>
      <c r="U7" s="45"/>
      <c r="V7" s="88" t="s">
        <v>367</v>
      </c>
      <c r="W7" s="89" t="s">
        <v>0</v>
      </c>
      <c r="X7" s="90" t="s">
        <v>320</v>
      </c>
      <c r="Y7" s="89" t="s">
        <v>1</v>
      </c>
      <c r="Z7" s="87">
        <v>30</v>
      </c>
      <c r="AA7" s="85">
        <v>35</v>
      </c>
    </row>
    <row r="8" spans="1:27" s="4" customFormat="1" ht="26.25" customHeight="1" thickBot="1">
      <c r="A8" s="85"/>
      <c r="B8" s="87"/>
      <c r="C8" s="88"/>
      <c r="D8" s="89"/>
      <c r="E8" s="90"/>
      <c r="F8" s="89"/>
      <c r="G8" s="33">
        <v>0</v>
      </c>
      <c r="H8" s="1"/>
      <c r="I8" s="16">
        <v>47</v>
      </c>
      <c r="J8" s="17">
        <v>0</v>
      </c>
      <c r="K8" s="1"/>
      <c r="L8" s="1"/>
      <c r="M8" s="11"/>
      <c r="N8" s="11"/>
      <c r="O8" s="12"/>
      <c r="P8" s="2"/>
      <c r="Q8" s="2"/>
      <c r="R8" s="7">
        <v>2</v>
      </c>
      <c r="S8" s="18">
        <v>51</v>
      </c>
      <c r="T8" s="2"/>
      <c r="U8" s="19">
        <v>0</v>
      </c>
      <c r="V8" s="88"/>
      <c r="W8" s="89"/>
      <c r="X8" s="90"/>
      <c r="Y8" s="89"/>
      <c r="Z8" s="87"/>
      <c r="AA8" s="85"/>
    </row>
    <row r="9" spans="1:27" s="4" customFormat="1" ht="26.25" customHeight="1" thickTop="1" thickBot="1">
      <c r="A9" s="85">
        <v>4</v>
      </c>
      <c r="B9" s="87">
        <v>17</v>
      </c>
      <c r="C9" s="88" t="s">
        <v>368</v>
      </c>
      <c r="D9" s="89" t="s">
        <v>0</v>
      </c>
      <c r="E9" s="90" t="s">
        <v>300</v>
      </c>
      <c r="F9" s="89" t="s">
        <v>1</v>
      </c>
      <c r="G9" s="20">
        <v>0</v>
      </c>
      <c r="H9" s="1"/>
      <c r="I9" s="21"/>
      <c r="J9" s="35"/>
      <c r="K9" s="36"/>
      <c r="L9" s="1"/>
      <c r="M9" s="11"/>
      <c r="N9" s="11"/>
      <c r="O9" s="12"/>
      <c r="P9" s="2"/>
      <c r="Q9" s="2"/>
      <c r="R9" s="23"/>
      <c r="S9" s="24"/>
      <c r="T9" s="2"/>
      <c r="U9" s="3">
        <v>2</v>
      </c>
      <c r="V9" s="88" t="s">
        <v>369</v>
      </c>
      <c r="W9" s="89" t="s">
        <v>0</v>
      </c>
      <c r="X9" s="90" t="s">
        <v>113</v>
      </c>
      <c r="Y9" s="89" t="s">
        <v>1</v>
      </c>
      <c r="Z9" s="87">
        <v>19</v>
      </c>
      <c r="AA9" s="85">
        <v>36</v>
      </c>
    </row>
    <row r="10" spans="1:27" s="4" customFormat="1" ht="26.25" customHeight="1" thickTop="1" thickBot="1">
      <c r="A10" s="85"/>
      <c r="B10" s="87"/>
      <c r="C10" s="88"/>
      <c r="D10" s="89"/>
      <c r="E10" s="90"/>
      <c r="F10" s="89"/>
      <c r="G10" s="38">
        <v>2</v>
      </c>
      <c r="H10" s="39">
        <v>0</v>
      </c>
      <c r="I10" s="21"/>
      <c r="J10" s="40"/>
      <c r="K10" s="36"/>
      <c r="L10" s="1"/>
      <c r="M10" s="11"/>
      <c r="N10" s="11"/>
      <c r="O10" s="12"/>
      <c r="P10" s="2"/>
      <c r="Q10" s="2"/>
      <c r="R10" s="24"/>
      <c r="S10" s="24"/>
      <c r="T10" s="41">
        <v>2</v>
      </c>
      <c r="U10" s="42">
        <v>18</v>
      </c>
      <c r="V10" s="88"/>
      <c r="W10" s="89"/>
      <c r="X10" s="90"/>
      <c r="Y10" s="89"/>
      <c r="Z10" s="87"/>
      <c r="AA10" s="85"/>
    </row>
    <row r="11" spans="1:27" s="4" customFormat="1" ht="26.25" customHeight="1" thickTop="1" thickBot="1">
      <c r="A11" s="86">
        <v>5</v>
      </c>
      <c r="B11" s="87">
        <v>48</v>
      </c>
      <c r="C11" s="91" t="s">
        <v>370</v>
      </c>
      <c r="D11" s="89" t="s">
        <v>0</v>
      </c>
      <c r="E11" s="92" t="s">
        <v>183</v>
      </c>
      <c r="F11" s="89" t="s">
        <v>1</v>
      </c>
      <c r="G11" s="43"/>
      <c r="H11" s="56"/>
      <c r="I11" s="40"/>
      <c r="J11" s="40"/>
      <c r="K11" s="36"/>
      <c r="L11" s="1"/>
      <c r="M11" s="11"/>
      <c r="N11" s="11"/>
      <c r="O11" s="12"/>
      <c r="P11" s="2"/>
      <c r="Q11" s="2"/>
      <c r="R11" s="24"/>
      <c r="S11" s="24"/>
      <c r="T11" s="23"/>
      <c r="U11" s="45"/>
      <c r="V11" s="91" t="s">
        <v>371</v>
      </c>
      <c r="W11" s="89" t="s">
        <v>0</v>
      </c>
      <c r="X11" s="92" t="s">
        <v>207</v>
      </c>
      <c r="Y11" s="89" t="s">
        <v>1</v>
      </c>
      <c r="Z11" s="87">
        <v>46</v>
      </c>
      <c r="AA11" s="86">
        <v>37</v>
      </c>
    </row>
    <row r="12" spans="1:27" s="4" customFormat="1" ht="26.25" customHeight="1" thickTop="1" thickBot="1">
      <c r="A12" s="86"/>
      <c r="B12" s="87"/>
      <c r="C12" s="91"/>
      <c r="D12" s="89"/>
      <c r="E12" s="92"/>
      <c r="F12" s="89"/>
      <c r="G12" s="33">
        <v>2</v>
      </c>
      <c r="H12" s="57">
        <v>32</v>
      </c>
      <c r="I12" s="48"/>
      <c r="J12" s="40"/>
      <c r="K12" s="36"/>
      <c r="L12" s="1"/>
      <c r="M12" s="11"/>
      <c r="N12" s="11"/>
      <c r="O12" s="12"/>
      <c r="P12" s="2"/>
      <c r="Q12" s="2"/>
      <c r="R12" s="24"/>
      <c r="S12" s="50"/>
      <c r="T12" s="34">
        <v>40</v>
      </c>
      <c r="U12" s="19">
        <v>0</v>
      </c>
      <c r="V12" s="91"/>
      <c r="W12" s="89"/>
      <c r="X12" s="92"/>
      <c r="Y12" s="89"/>
      <c r="Z12" s="87"/>
      <c r="AA12" s="86"/>
    </row>
    <row r="13" spans="1:27" s="4" customFormat="1" ht="26.25" customHeight="1" thickTop="1" thickBot="1">
      <c r="A13" s="85">
        <v>6</v>
      </c>
      <c r="B13" s="87">
        <v>49</v>
      </c>
      <c r="C13" s="88" t="s">
        <v>372</v>
      </c>
      <c r="D13" s="89" t="s">
        <v>0</v>
      </c>
      <c r="E13" s="90" t="s">
        <v>236</v>
      </c>
      <c r="F13" s="89" t="s">
        <v>1</v>
      </c>
      <c r="G13" s="20">
        <v>2</v>
      </c>
      <c r="H13" s="31"/>
      <c r="I13" s="47">
        <v>1</v>
      </c>
      <c r="J13" s="21"/>
      <c r="K13" s="36"/>
      <c r="L13" s="1"/>
      <c r="M13" s="11"/>
      <c r="N13" s="11"/>
      <c r="O13" s="12"/>
      <c r="P13" s="2"/>
      <c r="Q13" s="2"/>
      <c r="R13" s="24"/>
      <c r="S13" s="60">
        <v>2</v>
      </c>
      <c r="T13" s="37"/>
      <c r="U13" s="3">
        <v>2</v>
      </c>
      <c r="V13" s="88" t="s">
        <v>373</v>
      </c>
      <c r="W13" s="89" t="s">
        <v>0</v>
      </c>
      <c r="X13" s="90" t="s">
        <v>83</v>
      </c>
      <c r="Y13" s="89" t="s">
        <v>1</v>
      </c>
      <c r="Z13" s="87">
        <v>51</v>
      </c>
      <c r="AA13" s="85">
        <v>38</v>
      </c>
    </row>
    <row r="14" spans="1:27" s="4" customFormat="1" ht="26.25" customHeight="1" thickTop="1" thickBot="1">
      <c r="A14" s="85"/>
      <c r="B14" s="87"/>
      <c r="C14" s="88"/>
      <c r="D14" s="89"/>
      <c r="E14" s="90"/>
      <c r="F14" s="89"/>
      <c r="G14" s="25">
        <v>3</v>
      </c>
      <c r="H14" s="58"/>
      <c r="I14" s="5"/>
      <c r="J14" s="21"/>
      <c r="K14" s="36"/>
      <c r="L14" s="1"/>
      <c r="M14" s="11"/>
      <c r="N14" s="11"/>
      <c r="O14" s="12"/>
      <c r="P14" s="2"/>
      <c r="Q14" s="2"/>
      <c r="R14" s="24"/>
      <c r="S14" s="13"/>
      <c r="T14" s="73"/>
      <c r="U14" s="42">
        <v>19</v>
      </c>
      <c r="V14" s="88"/>
      <c r="W14" s="89"/>
      <c r="X14" s="90"/>
      <c r="Y14" s="89"/>
      <c r="Z14" s="87"/>
      <c r="AA14" s="85"/>
    </row>
    <row r="15" spans="1:27" s="4" customFormat="1" ht="26.25" customHeight="1" thickTop="1">
      <c r="A15" s="86">
        <v>7</v>
      </c>
      <c r="B15" s="87">
        <v>16</v>
      </c>
      <c r="C15" s="91" t="s">
        <v>374</v>
      </c>
      <c r="D15" s="89" t="s">
        <v>0</v>
      </c>
      <c r="E15" s="92" t="s">
        <v>309</v>
      </c>
      <c r="F15" s="89" t="s">
        <v>1</v>
      </c>
      <c r="G15" s="29"/>
      <c r="H15" s="30">
        <v>2</v>
      </c>
      <c r="I15" s="1"/>
      <c r="J15" s="21"/>
      <c r="K15" s="36"/>
      <c r="L15" s="1"/>
      <c r="M15" s="11"/>
      <c r="N15" s="11"/>
      <c r="O15" s="12"/>
      <c r="P15" s="2"/>
      <c r="Q15" s="2"/>
      <c r="R15" s="24"/>
      <c r="S15" s="2"/>
      <c r="T15" s="32">
        <v>0</v>
      </c>
      <c r="U15" s="45"/>
      <c r="V15" s="91" t="s">
        <v>375</v>
      </c>
      <c r="W15" s="89" t="s">
        <v>0</v>
      </c>
      <c r="X15" s="92" t="s">
        <v>246</v>
      </c>
      <c r="Y15" s="89" t="s">
        <v>1</v>
      </c>
      <c r="Z15" s="87">
        <v>14</v>
      </c>
      <c r="AA15" s="86">
        <v>39</v>
      </c>
    </row>
    <row r="16" spans="1:27" s="4" customFormat="1" ht="26.25" customHeight="1" thickBot="1">
      <c r="A16" s="86"/>
      <c r="B16" s="87"/>
      <c r="C16" s="91"/>
      <c r="D16" s="89"/>
      <c r="E16" s="92"/>
      <c r="F16" s="89"/>
      <c r="G16" s="33">
        <v>1</v>
      </c>
      <c r="H16" s="1"/>
      <c r="I16" s="1"/>
      <c r="J16" s="57">
        <v>55</v>
      </c>
      <c r="K16" s="39">
        <v>2</v>
      </c>
      <c r="L16" s="1"/>
      <c r="M16" s="11"/>
      <c r="N16" s="11"/>
      <c r="O16" s="12"/>
      <c r="P16" s="2"/>
      <c r="Q16" s="41">
        <v>2</v>
      </c>
      <c r="R16" s="34">
        <v>57</v>
      </c>
      <c r="S16" s="2"/>
      <c r="T16" s="2"/>
      <c r="U16" s="19">
        <v>1</v>
      </c>
      <c r="V16" s="91"/>
      <c r="W16" s="89"/>
      <c r="X16" s="92"/>
      <c r="Y16" s="89"/>
      <c r="Z16" s="87"/>
      <c r="AA16" s="86"/>
    </row>
    <row r="17" spans="1:27" s="4" customFormat="1" ht="26.25" customHeight="1" thickTop="1" thickBot="1">
      <c r="A17" s="85">
        <v>8</v>
      </c>
      <c r="B17" s="87">
        <v>9</v>
      </c>
      <c r="C17" s="88" t="s">
        <v>376</v>
      </c>
      <c r="D17" s="89" t="s">
        <v>0</v>
      </c>
      <c r="E17" s="90" t="s">
        <v>207</v>
      </c>
      <c r="F17" s="89" t="s">
        <v>1</v>
      </c>
      <c r="G17" s="20">
        <v>1</v>
      </c>
      <c r="H17" s="1"/>
      <c r="I17" s="1"/>
      <c r="J17" s="31"/>
      <c r="K17" s="10"/>
      <c r="L17" s="5"/>
      <c r="M17" s="11"/>
      <c r="N17" s="11"/>
      <c r="O17" s="12"/>
      <c r="P17" s="49"/>
      <c r="Q17" s="23"/>
      <c r="R17" s="37"/>
      <c r="S17" s="2"/>
      <c r="T17" s="2"/>
      <c r="U17" s="3">
        <v>2</v>
      </c>
      <c r="V17" s="88" t="s">
        <v>377</v>
      </c>
      <c r="W17" s="89" t="s">
        <v>0</v>
      </c>
      <c r="X17" s="90" t="s">
        <v>248</v>
      </c>
      <c r="Y17" s="89" t="s">
        <v>1</v>
      </c>
      <c r="Z17" s="87">
        <v>11</v>
      </c>
      <c r="AA17" s="85">
        <v>40</v>
      </c>
    </row>
    <row r="18" spans="1:27" s="4" customFormat="1" ht="26.25" customHeight="1" thickTop="1" thickBot="1">
      <c r="A18" s="85"/>
      <c r="B18" s="87"/>
      <c r="C18" s="88"/>
      <c r="D18" s="89"/>
      <c r="E18" s="90"/>
      <c r="F18" s="89"/>
      <c r="G18" s="38">
        <v>4</v>
      </c>
      <c r="H18" s="39">
        <v>0</v>
      </c>
      <c r="I18" s="1"/>
      <c r="J18" s="31"/>
      <c r="K18" s="31"/>
      <c r="L18" s="5"/>
      <c r="M18" s="11"/>
      <c r="N18" s="11"/>
      <c r="O18" s="12"/>
      <c r="P18" s="49"/>
      <c r="Q18" s="24"/>
      <c r="R18" s="37"/>
      <c r="S18" s="2"/>
      <c r="T18" s="41">
        <v>0</v>
      </c>
      <c r="U18" s="42">
        <v>20</v>
      </c>
      <c r="V18" s="88"/>
      <c r="W18" s="89"/>
      <c r="X18" s="90"/>
      <c r="Y18" s="89"/>
      <c r="Z18" s="87"/>
      <c r="AA18" s="85"/>
    </row>
    <row r="19" spans="1:27" s="4" customFormat="1" ht="26.25" customHeight="1" thickTop="1" thickBot="1">
      <c r="A19" s="86">
        <v>9</v>
      </c>
      <c r="B19" s="87">
        <v>56</v>
      </c>
      <c r="C19" s="91" t="s">
        <v>378</v>
      </c>
      <c r="D19" s="87" t="s">
        <v>0</v>
      </c>
      <c r="E19" s="92" t="s">
        <v>42</v>
      </c>
      <c r="F19" s="89" t="s">
        <v>1</v>
      </c>
      <c r="G19" s="43"/>
      <c r="H19" s="56"/>
      <c r="I19" s="36"/>
      <c r="J19" s="31"/>
      <c r="K19" s="31"/>
      <c r="L19" s="5"/>
      <c r="M19" s="11"/>
      <c r="N19" s="11"/>
      <c r="O19" s="12"/>
      <c r="P19" s="2"/>
      <c r="Q19" s="24"/>
      <c r="R19" s="37"/>
      <c r="S19" s="13"/>
      <c r="T19" s="14"/>
      <c r="U19" s="45"/>
      <c r="V19" s="91" t="s">
        <v>379</v>
      </c>
      <c r="W19" s="89" t="s">
        <v>0</v>
      </c>
      <c r="X19" s="92" t="s">
        <v>273</v>
      </c>
      <c r="Y19" s="89" t="s">
        <v>1</v>
      </c>
      <c r="Z19" s="87">
        <v>54</v>
      </c>
      <c r="AA19" s="86">
        <v>41</v>
      </c>
    </row>
    <row r="20" spans="1:27" s="4" customFormat="1" ht="26.25" customHeight="1" thickTop="1" thickBot="1">
      <c r="A20" s="86"/>
      <c r="B20" s="87"/>
      <c r="C20" s="91"/>
      <c r="D20" s="87"/>
      <c r="E20" s="92"/>
      <c r="F20" s="89"/>
      <c r="G20" s="33">
        <v>2</v>
      </c>
      <c r="H20" s="57">
        <v>33</v>
      </c>
      <c r="I20" s="39">
        <v>1</v>
      </c>
      <c r="J20" s="31"/>
      <c r="K20" s="31"/>
      <c r="L20" s="5"/>
      <c r="M20" s="11"/>
      <c r="N20" s="11"/>
      <c r="O20" s="12"/>
      <c r="P20" s="2"/>
      <c r="Q20" s="24"/>
      <c r="R20" s="37"/>
      <c r="S20" s="7">
        <v>2</v>
      </c>
      <c r="T20" s="18">
        <v>41</v>
      </c>
      <c r="U20" s="19">
        <v>0</v>
      </c>
      <c r="V20" s="91"/>
      <c r="W20" s="89"/>
      <c r="X20" s="92"/>
      <c r="Y20" s="89"/>
      <c r="Z20" s="87"/>
      <c r="AA20" s="86"/>
    </row>
    <row r="21" spans="1:27" s="4" customFormat="1" ht="26.25" customHeight="1" thickTop="1">
      <c r="A21" s="85">
        <v>10</v>
      </c>
      <c r="B21" s="87">
        <v>41</v>
      </c>
      <c r="C21" s="88" t="s">
        <v>380</v>
      </c>
      <c r="D21" s="89" t="s">
        <v>0</v>
      </c>
      <c r="E21" s="90" t="s">
        <v>269</v>
      </c>
      <c r="F21" s="89" t="s">
        <v>1</v>
      </c>
      <c r="G21" s="20">
        <v>0</v>
      </c>
      <c r="H21" s="31"/>
      <c r="I21" s="56"/>
      <c r="J21" s="27"/>
      <c r="K21" s="31"/>
      <c r="L21" s="5"/>
      <c r="M21" s="11"/>
      <c r="N21" s="11"/>
      <c r="O21" s="12"/>
      <c r="P21" s="2"/>
      <c r="Q21" s="24"/>
      <c r="R21" s="37"/>
      <c r="S21" s="23"/>
      <c r="T21" s="24"/>
      <c r="U21" s="3">
        <v>0</v>
      </c>
      <c r="V21" s="88" t="s">
        <v>381</v>
      </c>
      <c r="W21" s="89" t="s">
        <v>0</v>
      </c>
      <c r="X21" s="90" t="s">
        <v>166</v>
      </c>
      <c r="Y21" s="89" t="s">
        <v>1</v>
      </c>
      <c r="Z21" s="87">
        <v>43</v>
      </c>
      <c r="AA21" s="85">
        <v>42</v>
      </c>
    </row>
    <row r="22" spans="1:27" s="4" customFormat="1" ht="26.25" customHeight="1" thickBot="1">
      <c r="A22" s="85"/>
      <c r="B22" s="87"/>
      <c r="C22" s="88"/>
      <c r="D22" s="89"/>
      <c r="E22" s="90"/>
      <c r="F22" s="89"/>
      <c r="G22" s="38">
        <v>5</v>
      </c>
      <c r="H22" s="59"/>
      <c r="I22" s="21"/>
      <c r="J22" s="27"/>
      <c r="K22" s="31"/>
      <c r="L22" s="5"/>
      <c r="M22" s="11"/>
      <c r="N22" s="11"/>
      <c r="O22" s="12"/>
      <c r="P22" s="2"/>
      <c r="Q22" s="24"/>
      <c r="R22" s="37"/>
      <c r="S22" s="24"/>
      <c r="T22" s="28"/>
      <c r="U22" s="8">
        <v>21</v>
      </c>
      <c r="V22" s="88"/>
      <c r="W22" s="89"/>
      <c r="X22" s="90"/>
      <c r="Y22" s="89"/>
      <c r="Z22" s="87"/>
      <c r="AA22" s="85"/>
    </row>
    <row r="23" spans="1:27" s="4" customFormat="1" ht="26.25" customHeight="1" thickTop="1" thickBot="1">
      <c r="A23" s="85">
        <v>11</v>
      </c>
      <c r="B23" s="87">
        <v>24</v>
      </c>
      <c r="C23" s="88" t="s">
        <v>382</v>
      </c>
      <c r="D23" s="89" t="s">
        <v>0</v>
      </c>
      <c r="E23" s="90" t="s">
        <v>297</v>
      </c>
      <c r="F23" s="89" t="s">
        <v>1</v>
      </c>
      <c r="G23" s="43"/>
      <c r="H23" s="47">
        <v>2</v>
      </c>
      <c r="I23" s="21"/>
      <c r="J23" s="27"/>
      <c r="K23" s="31"/>
      <c r="L23" s="5"/>
      <c r="M23" s="11"/>
      <c r="N23" s="11"/>
      <c r="O23" s="12"/>
      <c r="P23" s="2"/>
      <c r="Q23" s="24"/>
      <c r="R23" s="37"/>
      <c r="S23" s="24"/>
      <c r="T23" s="32">
        <v>2</v>
      </c>
      <c r="U23" s="15"/>
      <c r="V23" s="88" t="s">
        <v>383</v>
      </c>
      <c r="W23" s="89" t="s">
        <v>0</v>
      </c>
      <c r="X23" s="90" t="s">
        <v>101</v>
      </c>
      <c r="Y23" s="89" t="s">
        <v>1</v>
      </c>
      <c r="Z23" s="87">
        <v>22</v>
      </c>
      <c r="AA23" s="85">
        <v>43</v>
      </c>
    </row>
    <row r="24" spans="1:27" s="4" customFormat="1" ht="26.25" customHeight="1" thickTop="1" thickBot="1">
      <c r="A24" s="85"/>
      <c r="B24" s="87"/>
      <c r="C24" s="88"/>
      <c r="D24" s="89"/>
      <c r="E24" s="90"/>
      <c r="F24" s="89"/>
      <c r="G24" s="33">
        <v>2</v>
      </c>
      <c r="H24" s="1"/>
      <c r="I24" s="57">
        <v>48</v>
      </c>
      <c r="J24" s="59"/>
      <c r="K24" s="31"/>
      <c r="L24" s="5"/>
      <c r="M24" s="11"/>
      <c r="N24" s="11"/>
      <c r="O24" s="12"/>
      <c r="P24" s="2"/>
      <c r="Q24" s="24"/>
      <c r="R24" s="73"/>
      <c r="S24" s="34">
        <v>52</v>
      </c>
      <c r="T24" s="2"/>
      <c r="U24" s="19">
        <v>2</v>
      </c>
      <c r="V24" s="88"/>
      <c r="W24" s="89"/>
      <c r="X24" s="90"/>
      <c r="Y24" s="89"/>
      <c r="Z24" s="87"/>
      <c r="AA24" s="85"/>
    </row>
    <row r="25" spans="1:27" s="4" customFormat="1" ht="26.25" customHeight="1" thickTop="1" thickBot="1">
      <c r="A25" s="85">
        <v>12</v>
      </c>
      <c r="B25" s="87">
        <v>25</v>
      </c>
      <c r="C25" s="88" t="s">
        <v>384</v>
      </c>
      <c r="D25" s="89" t="s">
        <v>0</v>
      </c>
      <c r="E25" s="90" t="s">
        <v>271</v>
      </c>
      <c r="F25" s="89" t="s">
        <v>1</v>
      </c>
      <c r="G25" s="20">
        <v>2</v>
      </c>
      <c r="H25" s="1"/>
      <c r="I25" s="31"/>
      <c r="J25" s="47">
        <v>2</v>
      </c>
      <c r="K25" s="31"/>
      <c r="L25" s="5"/>
      <c r="M25" s="11"/>
      <c r="N25" s="11"/>
      <c r="O25" s="12"/>
      <c r="P25" s="2"/>
      <c r="Q25" s="24"/>
      <c r="R25" s="19">
        <v>1</v>
      </c>
      <c r="S25" s="37"/>
      <c r="T25" s="2"/>
      <c r="U25" s="3">
        <v>2</v>
      </c>
      <c r="V25" s="88" t="s">
        <v>385</v>
      </c>
      <c r="W25" s="89" t="s">
        <v>0</v>
      </c>
      <c r="X25" s="90" t="s">
        <v>10</v>
      </c>
      <c r="Y25" s="89" t="s">
        <v>1</v>
      </c>
      <c r="Z25" s="87">
        <v>27</v>
      </c>
      <c r="AA25" s="85">
        <v>44</v>
      </c>
    </row>
    <row r="26" spans="1:27" s="4" customFormat="1" ht="26.25" customHeight="1" thickTop="1" thickBot="1">
      <c r="A26" s="85"/>
      <c r="B26" s="87"/>
      <c r="C26" s="88"/>
      <c r="D26" s="89"/>
      <c r="E26" s="90"/>
      <c r="F26" s="89"/>
      <c r="G26" s="25">
        <v>6</v>
      </c>
      <c r="H26" s="17">
        <v>0</v>
      </c>
      <c r="I26" s="31"/>
      <c r="J26" s="5"/>
      <c r="K26" s="31"/>
      <c r="L26" s="5"/>
      <c r="M26" s="11"/>
      <c r="N26" s="11"/>
      <c r="O26" s="12"/>
      <c r="P26" s="2"/>
      <c r="Q26" s="24"/>
      <c r="R26" s="2"/>
      <c r="S26" s="37"/>
      <c r="T26" s="41">
        <v>2</v>
      </c>
      <c r="U26" s="42">
        <v>22</v>
      </c>
      <c r="V26" s="88"/>
      <c r="W26" s="89"/>
      <c r="X26" s="90"/>
      <c r="Y26" s="89"/>
      <c r="Z26" s="87"/>
      <c r="AA26" s="85"/>
    </row>
    <row r="27" spans="1:27" s="4" customFormat="1" ht="26.25" customHeight="1" thickTop="1">
      <c r="A27" s="85">
        <v>13</v>
      </c>
      <c r="B27" s="87">
        <v>40</v>
      </c>
      <c r="C27" s="88" t="s">
        <v>386</v>
      </c>
      <c r="D27" s="89" t="s">
        <v>0</v>
      </c>
      <c r="E27" s="90" t="s">
        <v>85</v>
      </c>
      <c r="F27" s="89" t="s">
        <v>1</v>
      </c>
      <c r="G27" s="29"/>
      <c r="H27" s="35"/>
      <c r="I27" s="27"/>
      <c r="J27" s="5"/>
      <c r="K27" s="31"/>
      <c r="L27" s="5"/>
      <c r="M27" s="11"/>
      <c r="N27" s="11"/>
      <c r="O27" s="12"/>
      <c r="P27" s="2"/>
      <c r="Q27" s="24"/>
      <c r="R27" s="2"/>
      <c r="S27" s="37"/>
      <c r="T27" s="23"/>
      <c r="U27" s="45"/>
      <c r="V27" s="88" t="s">
        <v>387</v>
      </c>
      <c r="W27" s="89" t="s">
        <v>0</v>
      </c>
      <c r="X27" s="90" t="s">
        <v>105</v>
      </c>
      <c r="Y27" s="89" t="s">
        <v>1</v>
      </c>
      <c r="Z27" s="87">
        <v>38</v>
      </c>
      <c r="AA27" s="85">
        <v>45</v>
      </c>
    </row>
    <row r="28" spans="1:27" s="4" customFormat="1" ht="26.25" customHeight="1" thickBot="1">
      <c r="A28" s="85"/>
      <c r="B28" s="87"/>
      <c r="C28" s="88"/>
      <c r="D28" s="89"/>
      <c r="E28" s="90"/>
      <c r="F28" s="89"/>
      <c r="G28" s="33">
        <v>0</v>
      </c>
      <c r="H28" s="57">
        <v>34</v>
      </c>
      <c r="I28" s="59"/>
      <c r="J28" s="5"/>
      <c r="K28" s="31"/>
      <c r="L28" s="5"/>
      <c r="M28" s="11"/>
      <c r="N28" s="11"/>
      <c r="O28" s="12"/>
      <c r="P28" s="2"/>
      <c r="Q28" s="24"/>
      <c r="R28" s="2"/>
      <c r="S28" s="73"/>
      <c r="T28" s="34">
        <v>42</v>
      </c>
      <c r="U28" s="19">
        <v>0</v>
      </c>
      <c r="V28" s="88"/>
      <c r="W28" s="89"/>
      <c r="X28" s="90"/>
      <c r="Y28" s="89"/>
      <c r="Z28" s="87"/>
      <c r="AA28" s="85"/>
    </row>
    <row r="29" spans="1:27" s="4" customFormat="1" ht="26.25" customHeight="1" thickTop="1">
      <c r="A29" s="85">
        <v>14</v>
      </c>
      <c r="B29" s="87">
        <v>57</v>
      </c>
      <c r="C29" s="88" t="s">
        <v>388</v>
      </c>
      <c r="D29" s="89" t="s">
        <v>0</v>
      </c>
      <c r="E29" s="90" t="s">
        <v>48</v>
      </c>
      <c r="F29" s="89" t="s">
        <v>1</v>
      </c>
      <c r="G29" s="20">
        <v>0</v>
      </c>
      <c r="H29" s="31"/>
      <c r="I29" s="47">
        <v>2</v>
      </c>
      <c r="J29" s="1"/>
      <c r="K29" s="31"/>
      <c r="L29" s="5"/>
      <c r="M29" s="11"/>
      <c r="N29" s="84"/>
      <c r="O29" s="12"/>
      <c r="P29" s="2"/>
      <c r="Q29" s="24"/>
      <c r="R29" s="2"/>
      <c r="S29" s="60">
        <v>1</v>
      </c>
      <c r="T29" s="37"/>
      <c r="U29" s="3">
        <v>0</v>
      </c>
      <c r="V29" s="88" t="s">
        <v>389</v>
      </c>
      <c r="W29" s="89" t="s">
        <v>0</v>
      </c>
      <c r="X29" s="90" t="s">
        <v>31</v>
      </c>
      <c r="Y29" s="89" t="s">
        <v>1</v>
      </c>
      <c r="Z29" s="87">
        <v>59</v>
      </c>
      <c r="AA29" s="85">
        <v>46</v>
      </c>
    </row>
    <row r="30" spans="1:27" s="4" customFormat="1" ht="26.25" customHeight="1" thickBot="1">
      <c r="A30" s="85"/>
      <c r="B30" s="87"/>
      <c r="C30" s="88"/>
      <c r="D30" s="89"/>
      <c r="E30" s="90"/>
      <c r="F30" s="89"/>
      <c r="G30" s="38">
        <v>7</v>
      </c>
      <c r="H30" s="59"/>
      <c r="I30" s="5"/>
      <c r="J30" s="1"/>
      <c r="K30" s="31"/>
      <c r="L30" s="5"/>
      <c r="M30" s="11"/>
      <c r="N30" s="84"/>
      <c r="O30" s="12"/>
      <c r="P30" s="2"/>
      <c r="Q30" s="24"/>
      <c r="R30" s="2"/>
      <c r="S30" s="13"/>
      <c r="T30" s="46"/>
      <c r="U30" s="8">
        <v>23</v>
      </c>
      <c r="V30" s="88"/>
      <c r="W30" s="89"/>
      <c r="X30" s="90"/>
      <c r="Y30" s="89"/>
      <c r="Z30" s="87"/>
      <c r="AA30" s="85"/>
    </row>
    <row r="31" spans="1:27" s="4" customFormat="1" ht="26.25" customHeight="1" thickTop="1" thickBot="1">
      <c r="A31" s="86">
        <v>15</v>
      </c>
      <c r="B31" s="87">
        <v>8</v>
      </c>
      <c r="C31" s="91" t="s">
        <v>390</v>
      </c>
      <c r="D31" s="89" t="s">
        <v>0</v>
      </c>
      <c r="E31" s="92" t="s">
        <v>72</v>
      </c>
      <c r="F31" s="89" t="s">
        <v>1</v>
      </c>
      <c r="G31" s="43"/>
      <c r="H31" s="47">
        <v>2</v>
      </c>
      <c r="I31" s="1"/>
      <c r="J31" s="1"/>
      <c r="K31" s="31"/>
      <c r="L31" s="5"/>
      <c r="M31" s="11"/>
      <c r="N31" s="84"/>
      <c r="O31" s="12"/>
      <c r="P31" s="2"/>
      <c r="Q31" s="24"/>
      <c r="R31" s="2"/>
      <c r="S31" s="2"/>
      <c r="T31" s="32">
        <v>0</v>
      </c>
      <c r="U31" s="15"/>
      <c r="V31" s="91" t="s">
        <v>391</v>
      </c>
      <c r="W31" s="89" t="s">
        <v>0</v>
      </c>
      <c r="X31" s="92" t="s">
        <v>61</v>
      </c>
      <c r="Y31" s="89" t="s">
        <v>1</v>
      </c>
      <c r="Z31" s="87">
        <v>6</v>
      </c>
      <c r="AA31" s="86">
        <v>47</v>
      </c>
    </row>
    <row r="32" spans="1:27" s="4" customFormat="1" ht="26.25" customHeight="1" thickTop="1" thickBot="1">
      <c r="A32" s="86"/>
      <c r="B32" s="87"/>
      <c r="C32" s="91"/>
      <c r="D32" s="89"/>
      <c r="E32" s="92"/>
      <c r="F32" s="89"/>
      <c r="G32" s="33">
        <v>2</v>
      </c>
      <c r="H32" s="1"/>
      <c r="I32" s="1"/>
      <c r="J32" s="1"/>
      <c r="K32" s="16">
        <v>59</v>
      </c>
      <c r="L32" s="68"/>
      <c r="M32" s="69">
        <v>0</v>
      </c>
      <c r="N32" s="84"/>
      <c r="O32" s="70">
        <v>2</v>
      </c>
      <c r="P32" s="71"/>
      <c r="Q32" s="34">
        <v>60</v>
      </c>
      <c r="R32" s="2"/>
      <c r="S32" s="2"/>
      <c r="T32" s="2"/>
      <c r="U32" s="19">
        <v>2</v>
      </c>
      <c r="V32" s="91"/>
      <c r="W32" s="89"/>
      <c r="X32" s="92"/>
      <c r="Y32" s="89"/>
      <c r="Z32" s="87"/>
      <c r="AA32" s="86"/>
    </row>
    <row r="33" spans="1:27" s="4" customFormat="1" ht="26.25" customHeight="1" thickTop="1" thickBot="1">
      <c r="A33" s="85">
        <v>16</v>
      </c>
      <c r="B33" s="87">
        <v>5</v>
      </c>
      <c r="C33" s="88" t="s">
        <v>392</v>
      </c>
      <c r="D33" s="89" t="s">
        <v>0</v>
      </c>
      <c r="E33" s="90" t="s">
        <v>202</v>
      </c>
      <c r="F33" s="89" t="s">
        <v>1</v>
      </c>
      <c r="G33" s="20">
        <v>2</v>
      </c>
      <c r="H33" s="1"/>
      <c r="I33" s="1"/>
      <c r="J33" s="1"/>
      <c r="K33" s="21"/>
      <c r="L33" s="54"/>
      <c r="M33" s="11"/>
      <c r="N33" s="82">
        <v>61</v>
      </c>
      <c r="O33" s="11"/>
      <c r="P33" s="72"/>
      <c r="Q33" s="37"/>
      <c r="R33" s="2"/>
      <c r="S33" s="2"/>
      <c r="T33" s="2"/>
      <c r="U33" s="3">
        <v>2</v>
      </c>
      <c r="V33" s="88" t="s">
        <v>393</v>
      </c>
      <c r="W33" s="89" t="s">
        <v>0</v>
      </c>
      <c r="X33" s="90" t="s">
        <v>12</v>
      </c>
      <c r="Y33" s="89" t="s">
        <v>1</v>
      </c>
      <c r="Z33" s="87">
        <v>7</v>
      </c>
      <c r="AA33" s="85">
        <v>48</v>
      </c>
    </row>
    <row r="34" spans="1:27" s="4" customFormat="1" ht="26.25" customHeight="1" thickTop="1" thickBot="1">
      <c r="A34" s="85"/>
      <c r="B34" s="87"/>
      <c r="C34" s="88"/>
      <c r="D34" s="89"/>
      <c r="E34" s="90"/>
      <c r="F34" s="89"/>
      <c r="G34" s="25">
        <v>8</v>
      </c>
      <c r="H34" s="17">
        <v>2</v>
      </c>
      <c r="I34" s="1"/>
      <c r="J34" s="1"/>
      <c r="K34" s="21"/>
      <c r="L34" s="36"/>
      <c r="M34" s="53"/>
      <c r="N34" s="53"/>
      <c r="O34" s="55"/>
      <c r="P34" s="49"/>
      <c r="Q34" s="37"/>
      <c r="R34" s="2"/>
      <c r="S34" s="2"/>
      <c r="T34" s="41">
        <v>2</v>
      </c>
      <c r="U34" s="42">
        <v>24</v>
      </c>
      <c r="V34" s="88"/>
      <c r="W34" s="89"/>
      <c r="X34" s="90"/>
      <c r="Y34" s="89"/>
      <c r="Z34" s="87"/>
      <c r="AA34" s="85"/>
    </row>
    <row r="35" spans="1:27" s="4" customFormat="1" ht="26.25" customHeight="1" thickTop="1">
      <c r="A35" s="86">
        <v>17</v>
      </c>
      <c r="B35" s="87">
        <v>60</v>
      </c>
      <c r="C35" s="91" t="s">
        <v>394</v>
      </c>
      <c r="D35" s="89" t="s">
        <v>0</v>
      </c>
      <c r="E35" s="92" t="s">
        <v>80</v>
      </c>
      <c r="F35" s="89" t="s">
        <v>1</v>
      </c>
      <c r="G35" s="29"/>
      <c r="H35" s="22"/>
      <c r="I35" s="5"/>
      <c r="J35" s="1"/>
      <c r="K35" s="21"/>
      <c r="L35" s="36"/>
      <c r="M35" s="53"/>
      <c r="N35" s="53"/>
      <c r="O35" s="55"/>
      <c r="P35" s="49"/>
      <c r="Q35" s="37"/>
      <c r="R35" s="2"/>
      <c r="S35" s="49"/>
      <c r="T35" s="23"/>
      <c r="U35" s="45"/>
      <c r="V35" s="91" t="s">
        <v>395</v>
      </c>
      <c r="W35" s="89" t="s">
        <v>0</v>
      </c>
      <c r="X35" s="92" t="s">
        <v>164</v>
      </c>
      <c r="Y35" s="89" t="s">
        <v>1</v>
      </c>
      <c r="Z35" s="87">
        <v>58</v>
      </c>
      <c r="AA35" s="86">
        <v>49</v>
      </c>
    </row>
    <row r="36" spans="1:27" s="4" customFormat="1" ht="26.25" customHeight="1" thickBot="1">
      <c r="A36" s="86"/>
      <c r="B36" s="87"/>
      <c r="C36" s="91"/>
      <c r="D36" s="89"/>
      <c r="E36" s="92"/>
      <c r="F36" s="89"/>
      <c r="G36" s="33">
        <v>0</v>
      </c>
      <c r="H36" s="16">
        <v>35</v>
      </c>
      <c r="I36" s="17">
        <v>0</v>
      </c>
      <c r="J36" s="1"/>
      <c r="K36" s="21"/>
      <c r="L36" s="36"/>
      <c r="M36" s="53"/>
      <c r="N36" s="53"/>
      <c r="O36" s="55"/>
      <c r="P36" s="49"/>
      <c r="Q36" s="37"/>
      <c r="R36" s="2"/>
      <c r="S36" s="41">
        <v>0</v>
      </c>
      <c r="T36" s="34">
        <v>43</v>
      </c>
      <c r="U36" s="19">
        <v>0</v>
      </c>
      <c r="V36" s="91"/>
      <c r="W36" s="89"/>
      <c r="X36" s="92"/>
      <c r="Y36" s="89"/>
      <c r="Z36" s="87"/>
      <c r="AA36" s="86"/>
    </row>
    <row r="37" spans="1:27" s="4" customFormat="1" ht="26.25" customHeight="1" thickTop="1">
      <c r="A37" s="85">
        <v>18</v>
      </c>
      <c r="B37" s="87">
        <v>37</v>
      </c>
      <c r="C37" s="88" t="s">
        <v>396</v>
      </c>
      <c r="D37" s="89" t="s">
        <v>0</v>
      </c>
      <c r="E37" s="90" t="s">
        <v>21</v>
      </c>
      <c r="F37" s="89" t="s">
        <v>1</v>
      </c>
      <c r="G37" s="20">
        <v>1</v>
      </c>
      <c r="H37" s="21"/>
      <c r="I37" s="35"/>
      <c r="J37" s="36"/>
      <c r="K37" s="21"/>
      <c r="L37" s="36"/>
      <c r="M37" s="53"/>
      <c r="N37" s="53"/>
      <c r="O37" s="55"/>
      <c r="P37" s="49"/>
      <c r="Q37" s="37"/>
      <c r="R37" s="2"/>
      <c r="S37" s="51"/>
      <c r="T37" s="37"/>
      <c r="U37" s="3">
        <v>0</v>
      </c>
      <c r="V37" s="88" t="s">
        <v>397</v>
      </c>
      <c r="W37" s="89" t="s">
        <v>0</v>
      </c>
      <c r="X37" s="90" t="s">
        <v>398</v>
      </c>
      <c r="Y37" s="89" t="s">
        <v>1</v>
      </c>
      <c r="Z37" s="87">
        <v>39</v>
      </c>
      <c r="AA37" s="85">
        <v>50</v>
      </c>
    </row>
    <row r="38" spans="1:27" s="4" customFormat="1" ht="26.25" customHeight="1" thickBot="1">
      <c r="A38" s="85"/>
      <c r="B38" s="87"/>
      <c r="C38" s="88"/>
      <c r="D38" s="89"/>
      <c r="E38" s="90"/>
      <c r="F38" s="89"/>
      <c r="G38" s="38">
        <v>9</v>
      </c>
      <c r="H38" s="48"/>
      <c r="I38" s="40"/>
      <c r="J38" s="36"/>
      <c r="K38" s="21"/>
      <c r="L38" s="36"/>
      <c r="M38" s="53"/>
      <c r="N38" s="53"/>
      <c r="O38" s="55"/>
      <c r="P38" s="49"/>
      <c r="Q38" s="37"/>
      <c r="R38" s="2"/>
      <c r="S38" s="44"/>
      <c r="T38" s="46"/>
      <c r="U38" s="8">
        <v>25</v>
      </c>
      <c r="V38" s="88"/>
      <c r="W38" s="89"/>
      <c r="X38" s="90"/>
      <c r="Y38" s="89"/>
      <c r="Z38" s="87"/>
      <c r="AA38" s="85"/>
    </row>
    <row r="39" spans="1:27" s="4" customFormat="1" ht="26.25" customHeight="1" thickTop="1" thickBot="1">
      <c r="A39" s="85">
        <v>19</v>
      </c>
      <c r="B39" s="87">
        <v>28</v>
      </c>
      <c r="C39" s="88" t="s">
        <v>399</v>
      </c>
      <c r="D39" s="89" t="s">
        <v>0</v>
      </c>
      <c r="E39" s="90" t="s">
        <v>400</v>
      </c>
      <c r="F39" s="89" t="s">
        <v>359</v>
      </c>
      <c r="G39" s="43"/>
      <c r="H39" s="47">
        <v>0</v>
      </c>
      <c r="I39" s="21"/>
      <c r="J39" s="36"/>
      <c r="K39" s="21"/>
      <c r="L39" s="36"/>
      <c r="M39" s="53"/>
      <c r="N39" s="53"/>
      <c r="O39" s="55"/>
      <c r="P39" s="49"/>
      <c r="Q39" s="37"/>
      <c r="R39" s="2"/>
      <c r="S39" s="37"/>
      <c r="T39" s="32">
        <v>0</v>
      </c>
      <c r="U39" s="15"/>
      <c r="V39" s="88" t="s">
        <v>401</v>
      </c>
      <c r="W39" s="89" t="s">
        <v>0</v>
      </c>
      <c r="X39" s="90" t="s">
        <v>402</v>
      </c>
      <c r="Y39" s="89" t="s">
        <v>1</v>
      </c>
      <c r="Z39" s="87">
        <v>26</v>
      </c>
      <c r="AA39" s="85">
        <v>51</v>
      </c>
    </row>
    <row r="40" spans="1:27" s="4" customFormat="1" ht="26.25" customHeight="1" thickTop="1" thickBot="1">
      <c r="A40" s="85"/>
      <c r="B40" s="87"/>
      <c r="C40" s="88"/>
      <c r="D40" s="89"/>
      <c r="E40" s="90"/>
      <c r="F40" s="89"/>
      <c r="G40" s="33">
        <v>2</v>
      </c>
      <c r="H40" s="1"/>
      <c r="I40" s="57">
        <v>49</v>
      </c>
      <c r="J40" s="39">
        <v>2</v>
      </c>
      <c r="K40" s="21"/>
      <c r="L40" s="36"/>
      <c r="M40" s="53"/>
      <c r="N40" s="53"/>
      <c r="O40" s="55"/>
      <c r="P40" s="49"/>
      <c r="Q40" s="37"/>
      <c r="R40" s="7">
        <v>2</v>
      </c>
      <c r="S40" s="18">
        <v>53</v>
      </c>
      <c r="T40" s="2"/>
      <c r="U40" s="19">
        <v>2</v>
      </c>
      <c r="V40" s="88"/>
      <c r="W40" s="89"/>
      <c r="X40" s="90"/>
      <c r="Y40" s="89"/>
      <c r="Z40" s="87"/>
      <c r="AA40" s="85"/>
    </row>
    <row r="41" spans="1:27" s="4" customFormat="1" ht="26.25" customHeight="1" thickTop="1" thickBot="1">
      <c r="A41" s="85">
        <v>20</v>
      </c>
      <c r="B41" s="87">
        <v>21</v>
      </c>
      <c r="C41" s="88" t="s">
        <v>403</v>
      </c>
      <c r="D41" s="89" t="s">
        <v>0</v>
      </c>
      <c r="E41" s="90" t="s">
        <v>29</v>
      </c>
      <c r="F41" s="89" t="s">
        <v>1</v>
      </c>
      <c r="G41" s="20">
        <v>2</v>
      </c>
      <c r="H41" s="1"/>
      <c r="I41" s="31"/>
      <c r="J41" s="10"/>
      <c r="K41" s="21"/>
      <c r="L41" s="36"/>
      <c r="M41" s="53"/>
      <c r="N41" s="53"/>
      <c r="O41" s="55"/>
      <c r="P41" s="49"/>
      <c r="Q41" s="37"/>
      <c r="R41" s="23"/>
      <c r="S41" s="24"/>
      <c r="T41" s="2"/>
      <c r="U41" s="3">
        <v>2</v>
      </c>
      <c r="V41" s="88" t="s">
        <v>404</v>
      </c>
      <c r="W41" s="89" t="s">
        <v>0</v>
      </c>
      <c r="X41" s="90" t="s">
        <v>88</v>
      </c>
      <c r="Y41" s="89" t="s">
        <v>1</v>
      </c>
      <c r="Z41" s="87">
        <v>23</v>
      </c>
      <c r="AA41" s="85">
        <v>52</v>
      </c>
    </row>
    <row r="42" spans="1:27" s="4" customFormat="1" ht="26.25" customHeight="1" thickTop="1" thickBot="1">
      <c r="A42" s="85"/>
      <c r="B42" s="87"/>
      <c r="C42" s="88"/>
      <c r="D42" s="89"/>
      <c r="E42" s="90"/>
      <c r="F42" s="89"/>
      <c r="G42" s="25">
        <v>10</v>
      </c>
      <c r="H42" s="17">
        <v>1</v>
      </c>
      <c r="I42" s="31"/>
      <c r="J42" s="31"/>
      <c r="K42" s="21"/>
      <c r="L42" s="36"/>
      <c r="M42" s="53"/>
      <c r="N42" s="53"/>
      <c r="O42" s="55"/>
      <c r="P42" s="49"/>
      <c r="Q42" s="37"/>
      <c r="R42" s="24"/>
      <c r="S42" s="24"/>
      <c r="T42" s="41">
        <v>2</v>
      </c>
      <c r="U42" s="42">
        <v>26</v>
      </c>
      <c r="V42" s="88"/>
      <c r="W42" s="89"/>
      <c r="X42" s="90"/>
      <c r="Y42" s="89"/>
      <c r="Z42" s="87"/>
      <c r="AA42" s="85"/>
    </row>
    <row r="43" spans="1:27" s="4" customFormat="1" ht="26.25" customHeight="1" thickTop="1">
      <c r="A43" s="86">
        <v>21</v>
      </c>
      <c r="B43" s="87">
        <v>44</v>
      </c>
      <c r="C43" s="91" t="s">
        <v>405</v>
      </c>
      <c r="D43" s="89" t="s">
        <v>0</v>
      </c>
      <c r="E43" s="92" t="s">
        <v>56</v>
      </c>
      <c r="F43" s="89" t="s">
        <v>1</v>
      </c>
      <c r="G43" s="29"/>
      <c r="H43" s="35"/>
      <c r="I43" s="27"/>
      <c r="J43" s="31"/>
      <c r="K43" s="21"/>
      <c r="L43" s="36"/>
      <c r="M43" s="53"/>
      <c r="N43" s="53"/>
      <c r="O43" s="55"/>
      <c r="P43" s="49"/>
      <c r="Q43" s="37"/>
      <c r="R43" s="24"/>
      <c r="S43" s="24"/>
      <c r="T43" s="23"/>
      <c r="U43" s="45"/>
      <c r="V43" s="91" t="s">
        <v>406</v>
      </c>
      <c r="W43" s="89" t="s">
        <v>0</v>
      </c>
      <c r="X43" s="92" t="s">
        <v>18</v>
      </c>
      <c r="Y43" s="89" t="s">
        <v>1</v>
      </c>
      <c r="Z43" s="87">
        <v>42</v>
      </c>
      <c r="AA43" s="86">
        <v>53</v>
      </c>
    </row>
    <row r="44" spans="1:27" s="4" customFormat="1" ht="26.25" customHeight="1" thickBot="1">
      <c r="A44" s="86"/>
      <c r="B44" s="87"/>
      <c r="C44" s="91"/>
      <c r="D44" s="89"/>
      <c r="E44" s="92"/>
      <c r="F44" s="89"/>
      <c r="G44" s="33">
        <v>0</v>
      </c>
      <c r="H44" s="57">
        <v>36</v>
      </c>
      <c r="I44" s="59"/>
      <c r="J44" s="31"/>
      <c r="K44" s="21"/>
      <c r="L44" s="36"/>
      <c r="M44" s="53"/>
      <c r="N44" s="53"/>
      <c r="O44" s="55"/>
      <c r="P44" s="49"/>
      <c r="Q44" s="37"/>
      <c r="R44" s="24"/>
      <c r="S44" s="50"/>
      <c r="T44" s="34">
        <v>44</v>
      </c>
      <c r="U44" s="19">
        <v>0</v>
      </c>
      <c r="V44" s="91"/>
      <c r="W44" s="89"/>
      <c r="X44" s="92"/>
      <c r="Y44" s="89"/>
      <c r="Z44" s="87"/>
      <c r="AA44" s="86"/>
    </row>
    <row r="45" spans="1:27" s="4" customFormat="1" ht="26.25" customHeight="1" thickTop="1">
      <c r="A45" s="85">
        <v>22</v>
      </c>
      <c r="B45" s="87">
        <v>53</v>
      </c>
      <c r="C45" s="88" t="s">
        <v>407</v>
      </c>
      <c r="D45" s="89" t="s">
        <v>0</v>
      </c>
      <c r="E45" s="90" t="s">
        <v>132</v>
      </c>
      <c r="F45" s="89" t="s">
        <v>359</v>
      </c>
      <c r="G45" s="20">
        <v>0</v>
      </c>
      <c r="H45" s="31"/>
      <c r="I45" s="47">
        <v>2</v>
      </c>
      <c r="J45" s="31"/>
      <c r="K45" s="21"/>
      <c r="L45" s="36"/>
      <c r="M45" s="53"/>
      <c r="N45" s="53"/>
      <c r="O45" s="55"/>
      <c r="P45" s="49"/>
      <c r="Q45" s="37"/>
      <c r="R45" s="24"/>
      <c r="S45" s="60">
        <v>2</v>
      </c>
      <c r="T45" s="37"/>
      <c r="U45" s="3">
        <v>0</v>
      </c>
      <c r="V45" s="88" t="s">
        <v>408</v>
      </c>
      <c r="W45" s="89" t="s">
        <v>0</v>
      </c>
      <c r="X45" s="90" t="s">
        <v>111</v>
      </c>
      <c r="Y45" s="89" t="s">
        <v>1</v>
      </c>
      <c r="Z45" s="87">
        <v>55</v>
      </c>
      <c r="AA45" s="85">
        <v>54</v>
      </c>
    </row>
    <row r="46" spans="1:27" s="4" customFormat="1" ht="26.25" customHeight="1" thickBot="1">
      <c r="A46" s="85"/>
      <c r="B46" s="87"/>
      <c r="C46" s="88"/>
      <c r="D46" s="89"/>
      <c r="E46" s="90"/>
      <c r="F46" s="89"/>
      <c r="G46" s="38">
        <v>11</v>
      </c>
      <c r="H46" s="59"/>
      <c r="I46" s="5"/>
      <c r="J46" s="31"/>
      <c r="K46" s="21"/>
      <c r="L46" s="36"/>
      <c r="M46" s="53"/>
      <c r="N46" s="53"/>
      <c r="O46" s="55"/>
      <c r="P46" s="49"/>
      <c r="Q46" s="37"/>
      <c r="R46" s="24"/>
      <c r="S46" s="13"/>
      <c r="T46" s="46"/>
      <c r="U46" s="8">
        <v>27</v>
      </c>
      <c r="V46" s="88"/>
      <c r="W46" s="89"/>
      <c r="X46" s="90"/>
      <c r="Y46" s="89"/>
      <c r="Z46" s="87"/>
      <c r="AA46" s="85"/>
    </row>
    <row r="47" spans="1:27" s="4" customFormat="1" ht="26.25" customHeight="1" thickTop="1" thickBot="1">
      <c r="A47" s="86">
        <v>23</v>
      </c>
      <c r="B47" s="87">
        <v>12</v>
      </c>
      <c r="C47" s="91" t="s">
        <v>409</v>
      </c>
      <c r="D47" s="89" t="s">
        <v>0</v>
      </c>
      <c r="E47" s="92" t="s">
        <v>279</v>
      </c>
      <c r="F47" s="89" t="s">
        <v>1</v>
      </c>
      <c r="G47" s="43"/>
      <c r="H47" s="47">
        <v>2</v>
      </c>
      <c r="I47" s="1"/>
      <c r="J47" s="31"/>
      <c r="K47" s="21"/>
      <c r="L47" s="36"/>
      <c r="M47" s="53"/>
      <c r="N47" s="53"/>
      <c r="O47" s="55"/>
      <c r="P47" s="49"/>
      <c r="Q47" s="37"/>
      <c r="R47" s="24"/>
      <c r="S47" s="2"/>
      <c r="T47" s="32">
        <v>0</v>
      </c>
      <c r="U47" s="15"/>
      <c r="V47" s="91" t="s">
        <v>410</v>
      </c>
      <c r="W47" s="89" t="s">
        <v>0</v>
      </c>
      <c r="X47" s="92" t="s">
        <v>54</v>
      </c>
      <c r="Y47" s="89" t="s">
        <v>1</v>
      </c>
      <c r="Z47" s="87">
        <v>10</v>
      </c>
      <c r="AA47" s="86">
        <v>55</v>
      </c>
    </row>
    <row r="48" spans="1:27" s="4" customFormat="1" ht="26.25" customHeight="1" thickTop="1" thickBot="1">
      <c r="A48" s="86"/>
      <c r="B48" s="87"/>
      <c r="C48" s="91"/>
      <c r="D48" s="89"/>
      <c r="E48" s="92"/>
      <c r="F48" s="89"/>
      <c r="G48" s="33">
        <v>2</v>
      </c>
      <c r="H48" s="1"/>
      <c r="I48" s="1"/>
      <c r="J48" s="16">
        <v>56</v>
      </c>
      <c r="K48" s="26"/>
      <c r="L48" s="36"/>
      <c r="M48" s="53"/>
      <c r="N48" s="53"/>
      <c r="O48" s="55"/>
      <c r="P48" s="49"/>
      <c r="Q48" s="73"/>
      <c r="R48" s="34">
        <v>58</v>
      </c>
      <c r="S48" s="2"/>
      <c r="T48" s="2"/>
      <c r="U48" s="19">
        <v>2</v>
      </c>
      <c r="V48" s="91"/>
      <c r="W48" s="89"/>
      <c r="X48" s="92"/>
      <c r="Y48" s="89"/>
      <c r="Z48" s="87"/>
      <c r="AA48" s="86"/>
    </row>
    <row r="49" spans="1:27" s="4" customFormat="1" ht="26.25" customHeight="1" thickTop="1">
      <c r="A49" s="85">
        <v>24</v>
      </c>
      <c r="B49" s="87">
        <v>13</v>
      </c>
      <c r="C49" s="88" t="s">
        <v>411</v>
      </c>
      <c r="D49" s="89" t="s">
        <v>0</v>
      </c>
      <c r="E49" s="90" t="s">
        <v>343</v>
      </c>
      <c r="F49" s="89" t="s">
        <v>1</v>
      </c>
      <c r="G49" s="20">
        <v>0</v>
      </c>
      <c r="H49" s="1"/>
      <c r="I49" s="1"/>
      <c r="J49" s="21"/>
      <c r="K49" s="30">
        <v>0</v>
      </c>
      <c r="L49" s="1"/>
      <c r="M49" s="53"/>
      <c r="N49" s="53"/>
      <c r="O49" s="55"/>
      <c r="P49" s="49"/>
      <c r="Q49" s="19">
        <v>0</v>
      </c>
      <c r="R49" s="37"/>
      <c r="S49" s="2"/>
      <c r="T49" s="2"/>
      <c r="U49" s="3">
        <v>0</v>
      </c>
      <c r="V49" s="88" t="s">
        <v>412</v>
      </c>
      <c r="W49" s="89" t="s">
        <v>0</v>
      </c>
      <c r="X49" s="90" t="s">
        <v>16</v>
      </c>
      <c r="Y49" s="89" t="s">
        <v>1</v>
      </c>
      <c r="Z49" s="87">
        <v>15</v>
      </c>
      <c r="AA49" s="85">
        <v>56</v>
      </c>
    </row>
    <row r="50" spans="1:27" s="4" customFormat="1" ht="26.25" customHeight="1" thickBot="1">
      <c r="A50" s="85"/>
      <c r="B50" s="87"/>
      <c r="C50" s="88"/>
      <c r="D50" s="89"/>
      <c r="E50" s="90"/>
      <c r="F50" s="89"/>
      <c r="G50" s="38">
        <v>12</v>
      </c>
      <c r="H50" s="39">
        <v>1</v>
      </c>
      <c r="I50" s="1"/>
      <c r="J50" s="21"/>
      <c r="K50" s="36"/>
      <c r="L50" s="1"/>
      <c r="M50" s="53"/>
      <c r="N50" s="53"/>
      <c r="O50" s="55"/>
      <c r="P50" s="49"/>
      <c r="Q50" s="2"/>
      <c r="R50" s="37"/>
      <c r="S50" s="2"/>
      <c r="T50" s="7">
        <v>0</v>
      </c>
      <c r="U50" s="8">
        <v>28</v>
      </c>
      <c r="V50" s="88"/>
      <c r="W50" s="89"/>
      <c r="X50" s="90"/>
      <c r="Y50" s="89"/>
      <c r="Z50" s="87"/>
      <c r="AA50" s="85"/>
    </row>
    <row r="51" spans="1:27" s="4" customFormat="1" ht="26.25" customHeight="1" thickTop="1" thickBot="1">
      <c r="A51" s="86">
        <v>25</v>
      </c>
      <c r="B51" s="87">
        <v>52</v>
      </c>
      <c r="C51" s="91" t="s">
        <v>413</v>
      </c>
      <c r="D51" s="89" t="s">
        <v>360</v>
      </c>
      <c r="E51" s="92" t="s">
        <v>23</v>
      </c>
      <c r="F51" s="89" t="s">
        <v>1</v>
      </c>
      <c r="G51" s="43"/>
      <c r="H51" s="56"/>
      <c r="I51" s="36"/>
      <c r="J51" s="21"/>
      <c r="K51" s="36"/>
      <c r="L51" s="1"/>
      <c r="M51" s="53"/>
      <c r="N51" s="53"/>
      <c r="O51" s="55"/>
      <c r="P51" s="49"/>
      <c r="Q51" s="2"/>
      <c r="R51" s="37"/>
      <c r="S51" s="13"/>
      <c r="T51" s="14"/>
      <c r="U51" s="15"/>
      <c r="V51" s="91" t="s">
        <v>414</v>
      </c>
      <c r="W51" s="89" t="s">
        <v>0</v>
      </c>
      <c r="X51" s="92" t="s">
        <v>27</v>
      </c>
      <c r="Y51" s="89" t="s">
        <v>1</v>
      </c>
      <c r="Z51" s="87">
        <v>50</v>
      </c>
      <c r="AA51" s="86">
        <v>57</v>
      </c>
    </row>
    <row r="52" spans="1:27" s="4" customFormat="1" ht="26.25" customHeight="1" thickTop="1" thickBot="1">
      <c r="A52" s="86"/>
      <c r="B52" s="87"/>
      <c r="C52" s="91"/>
      <c r="D52" s="89"/>
      <c r="E52" s="92"/>
      <c r="F52" s="89"/>
      <c r="G52" s="33">
        <v>2</v>
      </c>
      <c r="H52" s="57">
        <v>37</v>
      </c>
      <c r="I52" s="39">
        <v>0</v>
      </c>
      <c r="J52" s="21"/>
      <c r="K52" s="36"/>
      <c r="L52" s="1"/>
      <c r="M52" s="53"/>
      <c r="N52" s="53"/>
      <c r="O52" s="55"/>
      <c r="P52" s="49"/>
      <c r="Q52" s="2"/>
      <c r="R52" s="37"/>
      <c r="S52" s="7">
        <v>0</v>
      </c>
      <c r="T52" s="18">
        <v>45</v>
      </c>
      <c r="U52" s="19">
        <v>2</v>
      </c>
      <c r="V52" s="91"/>
      <c r="W52" s="89"/>
      <c r="X52" s="92"/>
      <c r="Y52" s="89"/>
      <c r="Z52" s="87"/>
      <c r="AA52" s="86"/>
    </row>
    <row r="53" spans="1:27" s="4" customFormat="1" ht="26.25" customHeight="1" thickTop="1">
      <c r="A53" s="85">
        <v>26</v>
      </c>
      <c r="B53" s="87">
        <v>45</v>
      </c>
      <c r="C53" s="88" t="s">
        <v>415</v>
      </c>
      <c r="D53" s="89" t="s">
        <v>0</v>
      </c>
      <c r="E53" s="90" t="s">
        <v>416</v>
      </c>
      <c r="F53" s="89" t="s">
        <v>1</v>
      </c>
      <c r="G53" s="20">
        <v>0</v>
      </c>
      <c r="H53" s="31"/>
      <c r="I53" s="56"/>
      <c r="J53" s="40"/>
      <c r="K53" s="36"/>
      <c r="L53" s="1"/>
      <c r="M53" s="53"/>
      <c r="N53" s="53"/>
      <c r="O53" s="55"/>
      <c r="P53" s="49"/>
      <c r="Q53" s="2"/>
      <c r="R53" s="37"/>
      <c r="S53" s="14"/>
      <c r="T53" s="24"/>
      <c r="U53" s="3">
        <v>0</v>
      </c>
      <c r="V53" s="88" t="s">
        <v>417</v>
      </c>
      <c r="W53" s="89" t="s">
        <v>0</v>
      </c>
      <c r="X53" s="90" t="s">
        <v>38</v>
      </c>
      <c r="Y53" s="89" t="s">
        <v>1</v>
      </c>
      <c r="Z53" s="87">
        <v>47</v>
      </c>
      <c r="AA53" s="85">
        <v>58</v>
      </c>
    </row>
    <row r="54" spans="1:27" s="4" customFormat="1" ht="26.25" customHeight="1" thickBot="1">
      <c r="A54" s="85"/>
      <c r="B54" s="87"/>
      <c r="C54" s="88"/>
      <c r="D54" s="89"/>
      <c r="E54" s="90"/>
      <c r="F54" s="89"/>
      <c r="G54" s="38">
        <v>13</v>
      </c>
      <c r="H54" s="59"/>
      <c r="I54" s="21"/>
      <c r="J54" s="40"/>
      <c r="K54" s="36"/>
      <c r="L54" s="1"/>
      <c r="M54" s="53"/>
      <c r="N54" s="53"/>
      <c r="O54" s="55"/>
      <c r="P54" s="49"/>
      <c r="Q54" s="2"/>
      <c r="R54" s="37"/>
      <c r="S54" s="37"/>
      <c r="T54" s="28"/>
      <c r="U54" s="8">
        <v>29</v>
      </c>
      <c r="V54" s="88"/>
      <c r="W54" s="89"/>
      <c r="X54" s="90"/>
      <c r="Y54" s="89"/>
      <c r="Z54" s="87"/>
      <c r="AA54" s="85"/>
    </row>
    <row r="55" spans="1:27" s="4" customFormat="1" ht="26.25" customHeight="1" thickTop="1" thickBot="1">
      <c r="A55" s="86">
        <v>27</v>
      </c>
      <c r="B55" s="87">
        <v>20</v>
      </c>
      <c r="C55" s="91" t="s">
        <v>418</v>
      </c>
      <c r="D55" s="89" t="s">
        <v>0</v>
      </c>
      <c r="E55" s="92" t="s">
        <v>225</v>
      </c>
      <c r="F55" s="89" t="s">
        <v>359</v>
      </c>
      <c r="G55" s="43"/>
      <c r="H55" s="47">
        <v>2</v>
      </c>
      <c r="I55" s="21"/>
      <c r="J55" s="40"/>
      <c r="K55" s="36"/>
      <c r="L55" s="1"/>
      <c r="M55" s="53"/>
      <c r="N55" s="53"/>
      <c r="O55" s="55"/>
      <c r="P55" s="49"/>
      <c r="Q55" s="2"/>
      <c r="R55" s="37"/>
      <c r="S55" s="37"/>
      <c r="T55" s="32">
        <v>2</v>
      </c>
      <c r="U55" s="15"/>
      <c r="V55" s="91" t="s">
        <v>419</v>
      </c>
      <c r="W55" s="89" t="s">
        <v>0</v>
      </c>
      <c r="X55" s="92" t="s">
        <v>257</v>
      </c>
      <c r="Y55" s="89" t="s">
        <v>1</v>
      </c>
      <c r="Z55" s="87">
        <v>18</v>
      </c>
      <c r="AA55" s="86">
        <v>59</v>
      </c>
    </row>
    <row r="56" spans="1:27" s="4" customFormat="1" ht="26.25" customHeight="1" thickTop="1" thickBot="1">
      <c r="A56" s="86"/>
      <c r="B56" s="87"/>
      <c r="C56" s="91"/>
      <c r="D56" s="89"/>
      <c r="E56" s="92"/>
      <c r="F56" s="89"/>
      <c r="G56" s="33">
        <v>2</v>
      </c>
      <c r="H56" s="1"/>
      <c r="I56" s="57">
        <v>50</v>
      </c>
      <c r="J56" s="48"/>
      <c r="K56" s="36"/>
      <c r="L56" s="1"/>
      <c r="M56" s="53"/>
      <c r="N56" s="53"/>
      <c r="O56" s="55"/>
      <c r="P56" s="49"/>
      <c r="Q56" s="2"/>
      <c r="R56" s="46"/>
      <c r="S56" s="18">
        <v>54</v>
      </c>
      <c r="T56" s="2"/>
      <c r="U56" s="19">
        <v>2</v>
      </c>
      <c r="V56" s="91"/>
      <c r="W56" s="89"/>
      <c r="X56" s="92"/>
      <c r="Y56" s="89"/>
      <c r="Z56" s="87"/>
      <c r="AA56" s="86"/>
    </row>
    <row r="57" spans="1:27" s="4" customFormat="1" ht="26.25" customHeight="1" thickTop="1">
      <c r="A57" s="85">
        <v>28</v>
      </c>
      <c r="B57" s="87">
        <v>29</v>
      </c>
      <c r="C57" s="88" t="s">
        <v>420</v>
      </c>
      <c r="D57" s="89" t="s">
        <v>0</v>
      </c>
      <c r="E57" s="90" t="s">
        <v>36</v>
      </c>
      <c r="F57" s="89" t="s">
        <v>1</v>
      </c>
      <c r="G57" s="20">
        <v>0</v>
      </c>
      <c r="H57" s="1"/>
      <c r="I57" s="31"/>
      <c r="J57" s="47">
        <v>1</v>
      </c>
      <c r="K57" s="1"/>
      <c r="L57" s="1"/>
      <c r="M57" s="53"/>
      <c r="N57" s="53"/>
      <c r="O57" s="55"/>
      <c r="P57" s="49"/>
      <c r="Q57" s="2"/>
      <c r="R57" s="19">
        <v>1</v>
      </c>
      <c r="S57" s="24"/>
      <c r="T57" s="2"/>
      <c r="U57" s="3">
        <v>0</v>
      </c>
      <c r="V57" s="88" t="s">
        <v>421</v>
      </c>
      <c r="W57" s="89" t="s">
        <v>0</v>
      </c>
      <c r="X57" s="90" t="s">
        <v>422</v>
      </c>
      <c r="Y57" s="89" t="s">
        <v>1</v>
      </c>
      <c r="Z57" s="87">
        <v>31</v>
      </c>
      <c r="AA57" s="85">
        <v>60</v>
      </c>
    </row>
    <row r="58" spans="1:27" s="4" customFormat="1" ht="26.25" customHeight="1" thickBot="1">
      <c r="A58" s="85"/>
      <c r="B58" s="87"/>
      <c r="C58" s="88"/>
      <c r="D58" s="89"/>
      <c r="E58" s="90"/>
      <c r="F58" s="89"/>
      <c r="G58" s="38">
        <v>14</v>
      </c>
      <c r="H58" s="39">
        <v>0</v>
      </c>
      <c r="I58" s="31"/>
      <c r="J58" s="5"/>
      <c r="K58" s="1"/>
      <c r="L58" s="1"/>
      <c r="M58" s="53"/>
      <c r="N58" s="53"/>
      <c r="O58" s="55"/>
      <c r="P58" s="49"/>
      <c r="Q58" s="2"/>
      <c r="R58" s="2"/>
      <c r="S58" s="24"/>
      <c r="T58" s="7">
        <v>0</v>
      </c>
      <c r="U58" s="8">
        <v>30</v>
      </c>
      <c r="V58" s="88"/>
      <c r="W58" s="89"/>
      <c r="X58" s="90"/>
      <c r="Y58" s="89"/>
      <c r="Z58" s="87"/>
      <c r="AA58" s="85"/>
    </row>
    <row r="59" spans="1:27" s="4" customFormat="1" ht="26.25" customHeight="1" thickTop="1" thickBot="1">
      <c r="A59" s="85">
        <v>29</v>
      </c>
      <c r="B59" s="87">
        <v>36</v>
      </c>
      <c r="C59" s="88" t="s">
        <v>423</v>
      </c>
      <c r="D59" s="89" t="s">
        <v>0</v>
      </c>
      <c r="E59" s="90" t="s">
        <v>63</v>
      </c>
      <c r="F59" s="89" t="s">
        <v>1</v>
      </c>
      <c r="G59" s="43"/>
      <c r="H59" s="56"/>
      <c r="I59" s="27"/>
      <c r="J59" s="5"/>
      <c r="K59" s="1"/>
      <c r="L59" s="1"/>
      <c r="M59" s="53"/>
      <c r="N59" s="53"/>
      <c r="O59" s="55"/>
      <c r="P59" s="49"/>
      <c r="Q59" s="2"/>
      <c r="R59" s="2"/>
      <c r="S59" s="52"/>
      <c r="T59" s="14"/>
      <c r="U59" s="15"/>
      <c r="V59" s="88" t="s">
        <v>424</v>
      </c>
      <c r="W59" s="89" t="s">
        <v>0</v>
      </c>
      <c r="X59" s="90" t="s">
        <v>92</v>
      </c>
      <c r="Y59" s="89" t="s">
        <v>1</v>
      </c>
      <c r="Z59" s="87">
        <v>34</v>
      </c>
      <c r="AA59" s="85">
        <v>61</v>
      </c>
    </row>
    <row r="60" spans="1:27" s="4" customFormat="1" ht="26.25" customHeight="1" thickTop="1" thickBot="1">
      <c r="A60" s="85"/>
      <c r="B60" s="87"/>
      <c r="C60" s="88"/>
      <c r="D60" s="89"/>
      <c r="E60" s="90"/>
      <c r="F60" s="89"/>
      <c r="G60" s="33">
        <v>2</v>
      </c>
      <c r="H60" s="57">
        <v>38</v>
      </c>
      <c r="I60" s="59"/>
      <c r="J60" s="5"/>
      <c r="K60" s="1"/>
      <c r="L60" s="1"/>
      <c r="M60" s="53"/>
      <c r="N60" s="53"/>
      <c r="O60" s="55"/>
      <c r="P60" s="49"/>
      <c r="Q60" s="2"/>
      <c r="R60" s="2"/>
      <c r="S60" s="28"/>
      <c r="T60" s="18">
        <v>46</v>
      </c>
      <c r="U60" s="19">
        <v>2</v>
      </c>
      <c r="V60" s="88"/>
      <c r="W60" s="89"/>
      <c r="X60" s="90"/>
      <c r="Y60" s="89"/>
      <c r="Z60" s="87"/>
      <c r="AA60" s="85"/>
    </row>
    <row r="61" spans="1:27" s="4" customFormat="1" ht="26.25" customHeight="1" thickTop="1">
      <c r="A61" s="85">
        <v>30</v>
      </c>
      <c r="B61" s="87">
        <v>61</v>
      </c>
      <c r="C61" s="88" t="s">
        <v>425</v>
      </c>
      <c r="D61" s="89" t="s">
        <v>0</v>
      </c>
      <c r="E61" s="90" t="s">
        <v>25</v>
      </c>
      <c r="F61" s="89" t="s">
        <v>1</v>
      </c>
      <c r="G61" s="20">
        <v>0</v>
      </c>
      <c r="H61" s="31"/>
      <c r="I61" s="47">
        <v>2</v>
      </c>
      <c r="J61" s="1"/>
      <c r="K61" s="1"/>
      <c r="L61" s="1"/>
      <c r="M61" s="53"/>
      <c r="N61" s="53"/>
      <c r="O61" s="55"/>
      <c r="P61" s="49"/>
      <c r="Q61" s="2"/>
      <c r="R61" s="2"/>
      <c r="S61" s="32">
        <v>2</v>
      </c>
      <c r="T61" s="24"/>
      <c r="U61" s="2"/>
      <c r="V61" s="88" t="s">
        <v>426</v>
      </c>
      <c r="W61" s="89" t="s">
        <v>0</v>
      </c>
      <c r="X61" s="90" t="s">
        <v>52</v>
      </c>
      <c r="Y61" s="89" t="s">
        <v>1</v>
      </c>
      <c r="Z61" s="87">
        <v>2</v>
      </c>
      <c r="AA61" s="85">
        <v>62</v>
      </c>
    </row>
    <row r="62" spans="1:27" s="4" customFormat="1" ht="26.25" customHeight="1" thickBot="1">
      <c r="A62" s="85"/>
      <c r="B62" s="87"/>
      <c r="C62" s="88"/>
      <c r="D62" s="89"/>
      <c r="E62" s="90"/>
      <c r="F62" s="89"/>
      <c r="G62" s="38">
        <v>15</v>
      </c>
      <c r="H62" s="59"/>
      <c r="I62" s="5"/>
      <c r="J62" s="1"/>
      <c r="K62" s="1"/>
      <c r="L62" s="1"/>
      <c r="M62" s="53"/>
      <c r="N62" s="53"/>
      <c r="O62" s="55"/>
      <c r="P62" s="49"/>
      <c r="Q62" s="2"/>
      <c r="R62" s="2"/>
      <c r="S62" s="49"/>
      <c r="T62" s="15"/>
      <c r="U62" s="83"/>
      <c r="V62" s="88"/>
      <c r="W62" s="89"/>
      <c r="X62" s="90"/>
      <c r="Y62" s="89"/>
      <c r="Z62" s="87"/>
      <c r="AA62" s="85"/>
    </row>
    <row r="63" spans="1:27" s="4" customFormat="1" ht="26.25" customHeight="1" thickTop="1" thickBot="1">
      <c r="A63" s="86">
        <v>31</v>
      </c>
      <c r="B63" s="87">
        <v>4</v>
      </c>
      <c r="C63" s="91" t="s">
        <v>427</v>
      </c>
      <c r="D63" s="89" t="s">
        <v>0</v>
      </c>
      <c r="E63" s="92" t="s">
        <v>428</v>
      </c>
      <c r="F63" s="89" t="s">
        <v>359</v>
      </c>
      <c r="G63" s="43"/>
      <c r="H63" s="47">
        <v>2</v>
      </c>
      <c r="I63" s="1"/>
      <c r="J63" s="1"/>
      <c r="K63" s="1"/>
      <c r="L63" s="1"/>
      <c r="M63" s="53"/>
      <c r="N63" s="53"/>
      <c r="O63" s="55"/>
      <c r="P63" s="49"/>
      <c r="Q63" s="2"/>
      <c r="R63" s="2"/>
      <c r="S63" s="2"/>
      <c r="T63" s="32">
        <v>2</v>
      </c>
      <c r="U63" s="49"/>
      <c r="V63" s="86"/>
      <c r="W63" s="87"/>
      <c r="X63" s="86"/>
      <c r="Y63" s="87"/>
      <c r="Z63" s="87">
        <v>0</v>
      </c>
      <c r="AA63" s="86"/>
    </row>
    <row r="64" spans="1:27" s="4" customFormat="1" ht="26.25" customHeight="1" thickTop="1">
      <c r="A64" s="86"/>
      <c r="B64" s="87"/>
      <c r="C64" s="91"/>
      <c r="D64" s="89"/>
      <c r="E64" s="92"/>
      <c r="F64" s="89"/>
      <c r="G64" s="33">
        <v>2</v>
      </c>
      <c r="H64" s="1"/>
      <c r="I64" s="1"/>
      <c r="J64" s="1"/>
      <c r="K64" s="1"/>
      <c r="L64" s="1"/>
      <c r="M64" s="53"/>
      <c r="N64" s="53"/>
      <c r="O64" s="55"/>
      <c r="P64" s="49"/>
      <c r="Q64" s="2"/>
      <c r="R64" s="2"/>
      <c r="S64" s="2"/>
      <c r="T64" s="2"/>
      <c r="U64" s="2"/>
      <c r="V64" s="86"/>
      <c r="W64" s="87"/>
      <c r="X64" s="86"/>
      <c r="Y64" s="87"/>
      <c r="Z64" s="87"/>
      <c r="AA64" s="86"/>
    </row>
  </sheetData>
  <mergeCells count="375">
    <mergeCell ref="Y61:Y64"/>
    <mergeCell ref="Z61:Z62"/>
    <mergeCell ref="AA61:AA64"/>
    <mergeCell ref="Z63:Z64"/>
    <mergeCell ref="A61:A62"/>
    <mergeCell ref="B61:B62"/>
    <mergeCell ref="C61:C62"/>
    <mergeCell ref="D61:D62"/>
    <mergeCell ref="E61:E62"/>
    <mergeCell ref="F61:F62"/>
    <mergeCell ref="A63:A64"/>
    <mergeCell ref="B63:B64"/>
    <mergeCell ref="C63:C64"/>
    <mergeCell ref="D63:D64"/>
    <mergeCell ref="E63:E64"/>
    <mergeCell ref="F63:F64"/>
    <mergeCell ref="V61:V64"/>
    <mergeCell ref="W61:W64"/>
    <mergeCell ref="X61:X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5:V36"/>
    <mergeCell ref="W35:W36"/>
    <mergeCell ref="X35:X36"/>
    <mergeCell ref="Y35:Y36"/>
    <mergeCell ref="Z35:Z36"/>
    <mergeCell ref="AA35:AA36"/>
    <mergeCell ref="A35:A36"/>
    <mergeCell ref="B35:B36"/>
    <mergeCell ref="C35:C36"/>
    <mergeCell ref="D35:D36"/>
    <mergeCell ref="E35:E36"/>
    <mergeCell ref="F35:F36"/>
    <mergeCell ref="V33:V34"/>
    <mergeCell ref="W33:W34"/>
    <mergeCell ref="X33:X34"/>
    <mergeCell ref="Y33:Y34"/>
    <mergeCell ref="Z33:Z34"/>
    <mergeCell ref="AA33:AA34"/>
    <mergeCell ref="A33:A34"/>
    <mergeCell ref="B33:B34"/>
    <mergeCell ref="C33:C34"/>
    <mergeCell ref="D33:D34"/>
    <mergeCell ref="E33:E34"/>
    <mergeCell ref="F33:F34"/>
    <mergeCell ref="V31:V32"/>
    <mergeCell ref="W31:W32"/>
    <mergeCell ref="X31:X32"/>
    <mergeCell ref="Y31:Y32"/>
    <mergeCell ref="Z31:Z32"/>
    <mergeCell ref="AA31:AA32"/>
    <mergeCell ref="A31:A32"/>
    <mergeCell ref="B31:B32"/>
    <mergeCell ref="C31:C32"/>
    <mergeCell ref="D31:D32"/>
    <mergeCell ref="E31:E32"/>
    <mergeCell ref="F31:F32"/>
    <mergeCell ref="V29:V30"/>
    <mergeCell ref="W29:W30"/>
    <mergeCell ref="X29:X30"/>
    <mergeCell ref="Y29:Y30"/>
    <mergeCell ref="Z29:Z30"/>
    <mergeCell ref="AA29:AA30"/>
    <mergeCell ref="A29:A30"/>
    <mergeCell ref="B29:B30"/>
    <mergeCell ref="C29:C30"/>
    <mergeCell ref="D29:D30"/>
    <mergeCell ref="E29:E30"/>
    <mergeCell ref="F29:F30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V19:V20"/>
    <mergeCell ref="W19:W20"/>
    <mergeCell ref="X19:X20"/>
    <mergeCell ref="Y19:Y20"/>
    <mergeCell ref="Z19:Z20"/>
    <mergeCell ref="AA19:AA20"/>
    <mergeCell ref="A19:A20"/>
    <mergeCell ref="B19:B20"/>
    <mergeCell ref="C19:C20"/>
    <mergeCell ref="D19:D20"/>
    <mergeCell ref="E19:E20"/>
    <mergeCell ref="F19:F20"/>
    <mergeCell ref="V17:V18"/>
    <mergeCell ref="W17:W18"/>
    <mergeCell ref="X17:X18"/>
    <mergeCell ref="Y17:Y18"/>
    <mergeCell ref="Z17:Z18"/>
    <mergeCell ref="AA17:AA18"/>
    <mergeCell ref="A17:A18"/>
    <mergeCell ref="B17:B18"/>
    <mergeCell ref="C17:C18"/>
    <mergeCell ref="D17:D18"/>
    <mergeCell ref="E17:E18"/>
    <mergeCell ref="F17:F18"/>
    <mergeCell ref="V15:V16"/>
    <mergeCell ref="W15:W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F15:F16"/>
    <mergeCell ref="V13:V14"/>
    <mergeCell ref="W13:W14"/>
    <mergeCell ref="X13:X14"/>
    <mergeCell ref="Y13:Y14"/>
    <mergeCell ref="Z13:Z14"/>
    <mergeCell ref="AA13:AA14"/>
    <mergeCell ref="A13:A14"/>
    <mergeCell ref="B13:B14"/>
    <mergeCell ref="C13:C14"/>
    <mergeCell ref="D13:D14"/>
    <mergeCell ref="E13:E14"/>
    <mergeCell ref="F13:F14"/>
    <mergeCell ref="V11:V12"/>
    <mergeCell ref="W11:W12"/>
    <mergeCell ref="X11:X12"/>
    <mergeCell ref="Y11:Y12"/>
    <mergeCell ref="Z11:Z12"/>
    <mergeCell ref="AA11:AA12"/>
    <mergeCell ref="A11:A12"/>
    <mergeCell ref="B11:B12"/>
    <mergeCell ref="C11:C12"/>
    <mergeCell ref="D11:D12"/>
    <mergeCell ref="E11:E12"/>
    <mergeCell ref="F11:F12"/>
    <mergeCell ref="V9:V10"/>
    <mergeCell ref="W9:W10"/>
    <mergeCell ref="X9:X10"/>
    <mergeCell ref="Y9:Y10"/>
    <mergeCell ref="Z9:Z10"/>
    <mergeCell ref="AA9:AA10"/>
    <mergeCell ref="A9:A10"/>
    <mergeCell ref="B9:B10"/>
    <mergeCell ref="C9:C10"/>
    <mergeCell ref="D9:D10"/>
    <mergeCell ref="E9:E10"/>
    <mergeCell ref="F9:F10"/>
    <mergeCell ref="V7:V8"/>
    <mergeCell ref="W7:W8"/>
    <mergeCell ref="X7:X8"/>
    <mergeCell ref="Y7:Y8"/>
    <mergeCell ref="Z7:Z8"/>
    <mergeCell ref="AA7:AA8"/>
    <mergeCell ref="A7:A8"/>
    <mergeCell ref="B7:B8"/>
    <mergeCell ref="C7:C8"/>
    <mergeCell ref="D7:D8"/>
    <mergeCell ref="E7:E8"/>
    <mergeCell ref="F7:F8"/>
    <mergeCell ref="V5:V6"/>
    <mergeCell ref="W5:W6"/>
    <mergeCell ref="X5:X6"/>
    <mergeCell ref="Y5:Y6"/>
    <mergeCell ref="Z5:Z6"/>
    <mergeCell ref="AA5:AA6"/>
    <mergeCell ref="A5:A6"/>
    <mergeCell ref="B5:B6"/>
    <mergeCell ref="C5:C6"/>
    <mergeCell ref="D5:D6"/>
    <mergeCell ref="E5:E6"/>
    <mergeCell ref="F5:F6"/>
    <mergeCell ref="A1:A4"/>
    <mergeCell ref="B1:B2"/>
    <mergeCell ref="C1:C4"/>
    <mergeCell ref="D1:D4"/>
    <mergeCell ref="E1:E4"/>
    <mergeCell ref="F1:F4"/>
    <mergeCell ref="AA1:AA2"/>
    <mergeCell ref="B3:B4"/>
    <mergeCell ref="V3:V4"/>
    <mergeCell ref="W3:W4"/>
    <mergeCell ref="X3:X4"/>
    <mergeCell ref="Y3:Y4"/>
    <mergeCell ref="Z3:Z4"/>
    <mergeCell ref="AA3:AA4"/>
    <mergeCell ref="K1:Q2"/>
    <mergeCell ref="V1:V2"/>
    <mergeCell ref="W1:W2"/>
    <mergeCell ref="X1:X2"/>
    <mergeCell ref="Y1:Y2"/>
    <mergeCell ref="Z1:Z2"/>
  </mergeCells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activeCell="S8" sqref="S8"/>
    </sheetView>
  </sheetViews>
  <sheetFormatPr baseColWidth="12" defaultColWidth="8.83203125" defaultRowHeight="32" x14ac:dyDescent="0"/>
  <cols>
    <col min="1" max="1" width="3" style="62" customWidth="1"/>
    <col min="2" max="2" width="5.33203125" style="63" hidden="1" customWidth="1"/>
    <col min="3" max="3" width="42" style="64" customWidth="1"/>
    <col min="4" max="4" width="2.1640625" style="63" bestFit="1" customWidth="1"/>
    <col min="5" max="5" width="17" style="65" customWidth="1"/>
    <col min="6" max="6" width="2.1640625" style="63" bestFit="1" customWidth="1"/>
    <col min="7" max="11" width="3.83203125" style="66" customWidth="1"/>
    <col min="12" max="12" width="2.83203125" style="66" customWidth="1"/>
    <col min="13" max="15" width="2.83203125" style="67" customWidth="1"/>
    <col min="16" max="16" width="2.83203125" style="66" customWidth="1"/>
    <col min="17" max="21" width="3.83203125" style="66" customWidth="1"/>
    <col min="22" max="22" width="42" style="64" customWidth="1"/>
    <col min="23" max="23" width="2.1640625" style="63" bestFit="1" customWidth="1"/>
    <col min="24" max="24" width="17" style="65" customWidth="1"/>
    <col min="25" max="25" width="2.1640625" style="63" bestFit="1" customWidth="1"/>
    <col min="26" max="26" width="5.33203125" style="63" hidden="1" customWidth="1"/>
    <col min="27" max="27" width="3" style="62" customWidth="1"/>
    <col min="28" max="16384" width="8.83203125" style="63"/>
  </cols>
  <sheetData>
    <row r="1" spans="1:27" s="4" customFormat="1" ht="26.25" customHeight="1" thickBot="1">
      <c r="A1" s="85">
        <v>1</v>
      </c>
      <c r="B1" s="87">
        <v>1</v>
      </c>
      <c r="C1" s="88" t="s">
        <v>290</v>
      </c>
      <c r="D1" s="89" t="s">
        <v>0</v>
      </c>
      <c r="E1" s="90" t="s">
        <v>80</v>
      </c>
      <c r="F1" s="89" t="s">
        <v>1</v>
      </c>
      <c r="G1" s="1"/>
      <c r="H1" s="1"/>
      <c r="I1" s="1"/>
      <c r="J1" s="1"/>
      <c r="K1" s="93"/>
      <c r="L1" s="93"/>
      <c r="M1" s="93"/>
      <c r="N1" s="93"/>
      <c r="O1" s="93"/>
      <c r="P1" s="93"/>
      <c r="Q1" s="93"/>
      <c r="R1" s="2"/>
      <c r="S1" s="2"/>
      <c r="T1" s="2"/>
      <c r="U1" s="3">
        <v>2</v>
      </c>
      <c r="V1" s="88" t="s">
        <v>291</v>
      </c>
      <c r="W1" s="89" t="s">
        <v>0</v>
      </c>
      <c r="X1" s="90" t="s">
        <v>251</v>
      </c>
      <c r="Y1" s="89" t="s">
        <v>1</v>
      </c>
      <c r="Z1" s="87">
        <v>3</v>
      </c>
      <c r="AA1" s="85">
        <v>32</v>
      </c>
    </row>
    <row r="2" spans="1:27" s="4" customFormat="1" ht="26.25" customHeight="1" thickTop="1" thickBot="1">
      <c r="A2" s="85"/>
      <c r="B2" s="87"/>
      <c r="C2" s="88"/>
      <c r="D2" s="89"/>
      <c r="E2" s="90"/>
      <c r="F2" s="89"/>
      <c r="G2" s="75"/>
      <c r="H2" s="76">
        <v>0</v>
      </c>
      <c r="I2" s="1"/>
      <c r="J2" s="1"/>
      <c r="K2" s="93"/>
      <c r="L2" s="93"/>
      <c r="M2" s="93"/>
      <c r="N2" s="93"/>
      <c r="O2" s="93"/>
      <c r="P2" s="93"/>
      <c r="Q2" s="93"/>
      <c r="R2" s="2"/>
      <c r="S2" s="2"/>
      <c r="T2" s="41">
        <v>2</v>
      </c>
      <c r="U2" s="42">
        <v>16</v>
      </c>
      <c r="V2" s="88"/>
      <c r="W2" s="89"/>
      <c r="X2" s="90"/>
      <c r="Y2" s="89"/>
      <c r="Z2" s="87"/>
      <c r="AA2" s="85"/>
    </row>
    <row r="3" spans="1:27" s="4" customFormat="1" ht="26.25" customHeight="1" thickTop="1">
      <c r="A3" s="86"/>
      <c r="B3" s="87">
        <v>0</v>
      </c>
      <c r="C3" s="86"/>
      <c r="D3" s="87"/>
      <c r="E3" s="86"/>
      <c r="F3" s="87"/>
      <c r="G3" s="77"/>
      <c r="H3" s="78"/>
      <c r="I3" s="36"/>
      <c r="J3" s="1"/>
      <c r="K3" s="1"/>
      <c r="L3" s="1"/>
      <c r="M3" s="11"/>
      <c r="N3" s="11"/>
      <c r="O3" s="12"/>
      <c r="P3" s="2"/>
      <c r="Q3" s="2"/>
      <c r="R3" s="2"/>
      <c r="S3" s="49"/>
      <c r="T3" s="23"/>
      <c r="U3" s="45"/>
      <c r="V3" s="91" t="s">
        <v>292</v>
      </c>
      <c r="W3" s="89" t="s">
        <v>0</v>
      </c>
      <c r="X3" s="92" t="s">
        <v>80</v>
      </c>
      <c r="Y3" s="89" t="s">
        <v>1</v>
      </c>
      <c r="Z3" s="87">
        <v>62</v>
      </c>
      <c r="AA3" s="86">
        <v>33</v>
      </c>
    </row>
    <row r="4" spans="1:27" s="4" customFormat="1" ht="26.25" customHeight="1" thickBot="1">
      <c r="A4" s="86"/>
      <c r="B4" s="87"/>
      <c r="C4" s="86"/>
      <c r="D4" s="87"/>
      <c r="E4" s="86"/>
      <c r="F4" s="87"/>
      <c r="G4" s="1"/>
      <c r="H4" s="57">
        <v>31</v>
      </c>
      <c r="I4" s="39">
        <v>2</v>
      </c>
      <c r="J4" s="1"/>
      <c r="K4" s="1"/>
      <c r="L4" s="1"/>
      <c r="M4" s="11"/>
      <c r="N4" s="11"/>
      <c r="O4" s="12"/>
      <c r="P4" s="2"/>
      <c r="Q4" s="2"/>
      <c r="R4" s="2"/>
      <c r="S4" s="41">
        <v>2</v>
      </c>
      <c r="T4" s="34">
        <v>39</v>
      </c>
      <c r="U4" s="19">
        <v>0</v>
      </c>
      <c r="V4" s="91"/>
      <c r="W4" s="89"/>
      <c r="X4" s="92"/>
      <c r="Y4" s="89"/>
      <c r="Z4" s="87"/>
      <c r="AA4" s="86"/>
    </row>
    <row r="5" spans="1:27" s="4" customFormat="1" ht="26.25" customHeight="1" thickTop="1" thickBot="1">
      <c r="A5" s="85">
        <v>2</v>
      </c>
      <c r="B5" s="87">
        <v>33</v>
      </c>
      <c r="C5" s="88" t="s">
        <v>293</v>
      </c>
      <c r="D5" s="89" t="s">
        <v>0</v>
      </c>
      <c r="E5" s="90" t="s">
        <v>36</v>
      </c>
      <c r="F5" s="89" t="s">
        <v>1</v>
      </c>
      <c r="G5" s="20">
        <v>0</v>
      </c>
      <c r="H5" s="31"/>
      <c r="I5" s="10"/>
      <c r="J5" s="5"/>
      <c r="K5" s="1"/>
      <c r="L5" s="1"/>
      <c r="M5" s="11"/>
      <c r="N5" s="11"/>
      <c r="O5" s="12"/>
      <c r="P5" s="2"/>
      <c r="Q5" s="2"/>
      <c r="R5" s="2"/>
      <c r="S5" s="80"/>
      <c r="T5" s="37"/>
      <c r="U5" s="3">
        <v>2</v>
      </c>
      <c r="V5" s="88" t="s">
        <v>294</v>
      </c>
      <c r="W5" s="89" t="s">
        <v>0</v>
      </c>
      <c r="X5" s="90" t="s">
        <v>31</v>
      </c>
      <c r="Y5" s="89" t="s">
        <v>1</v>
      </c>
      <c r="Z5" s="87">
        <v>35</v>
      </c>
      <c r="AA5" s="85">
        <v>34</v>
      </c>
    </row>
    <row r="6" spans="1:27" s="4" customFormat="1" ht="26.25" customHeight="1" thickTop="1" thickBot="1">
      <c r="A6" s="85"/>
      <c r="B6" s="87"/>
      <c r="C6" s="88"/>
      <c r="D6" s="89"/>
      <c r="E6" s="90"/>
      <c r="F6" s="89"/>
      <c r="G6" s="38">
        <v>1</v>
      </c>
      <c r="H6" s="59"/>
      <c r="I6" s="31"/>
      <c r="J6" s="5"/>
      <c r="K6" s="1"/>
      <c r="L6" s="1"/>
      <c r="M6" s="11"/>
      <c r="N6" s="11"/>
      <c r="O6" s="12"/>
      <c r="P6" s="2"/>
      <c r="Q6" s="2"/>
      <c r="R6" s="2"/>
      <c r="S6" s="52"/>
      <c r="T6" s="73"/>
      <c r="U6" s="42">
        <v>17</v>
      </c>
      <c r="V6" s="88"/>
      <c r="W6" s="89"/>
      <c r="X6" s="90"/>
      <c r="Y6" s="89"/>
      <c r="Z6" s="87"/>
      <c r="AA6" s="85"/>
    </row>
    <row r="7" spans="1:27" s="4" customFormat="1" ht="26.25" customHeight="1" thickTop="1" thickBot="1">
      <c r="A7" s="85">
        <v>3</v>
      </c>
      <c r="B7" s="87">
        <v>32</v>
      </c>
      <c r="C7" s="88" t="s">
        <v>295</v>
      </c>
      <c r="D7" s="89" t="s">
        <v>0</v>
      </c>
      <c r="E7" s="90" t="s">
        <v>29</v>
      </c>
      <c r="F7" s="89" t="s">
        <v>1</v>
      </c>
      <c r="G7" s="43"/>
      <c r="H7" s="47">
        <v>2</v>
      </c>
      <c r="I7" s="31"/>
      <c r="J7" s="5"/>
      <c r="K7" s="1"/>
      <c r="L7" s="1"/>
      <c r="M7" s="11"/>
      <c r="N7" s="11"/>
      <c r="O7" s="12"/>
      <c r="P7" s="2"/>
      <c r="Q7" s="2"/>
      <c r="R7" s="2"/>
      <c r="S7" s="24"/>
      <c r="T7" s="32">
        <v>0</v>
      </c>
      <c r="U7" s="45"/>
      <c r="V7" s="88" t="s">
        <v>296</v>
      </c>
      <c r="W7" s="89" t="s">
        <v>0</v>
      </c>
      <c r="X7" s="90" t="s">
        <v>297</v>
      </c>
      <c r="Y7" s="89" t="s">
        <v>1</v>
      </c>
      <c r="Z7" s="87">
        <v>30</v>
      </c>
      <c r="AA7" s="85">
        <v>35</v>
      </c>
    </row>
    <row r="8" spans="1:27" s="4" customFormat="1" ht="26.25" customHeight="1" thickTop="1" thickBot="1">
      <c r="A8" s="85"/>
      <c r="B8" s="87"/>
      <c r="C8" s="88"/>
      <c r="D8" s="89"/>
      <c r="E8" s="90"/>
      <c r="F8" s="89"/>
      <c r="G8" s="33">
        <v>2</v>
      </c>
      <c r="H8" s="1"/>
      <c r="I8" s="16">
        <v>47</v>
      </c>
      <c r="J8" s="17">
        <v>1</v>
      </c>
      <c r="K8" s="1"/>
      <c r="L8" s="1"/>
      <c r="M8" s="11"/>
      <c r="N8" s="11"/>
      <c r="O8" s="12"/>
      <c r="P8" s="2"/>
      <c r="Q8" s="2"/>
      <c r="R8" s="41">
        <v>0</v>
      </c>
      <c r="S8" s="34">
        <v>51</v>
      </c>
      <c r="T8" s="2"/>
      <c r="U8" s="19">
        <v>0</v>
      </c>
      <c r="V8" s="88"/>
      <c r="W8" s="89"/>
      <c r="X8" s="90"/>
      <c r="Y8" s="89"/>
      <c r="Z8" s="87"/>
      <c r="AA8" s="85"/>
    </row>
    <row r="9" spans="1:27" s="4" customFormat="1" ht="26.25" customHeight="1" thickTop="1" thickBot="1">
      <c r="A9" s="85">
        <v>4</v>
      </c>
      <c r="B9" s="87">
        <v>17</v>
      </c>
      <c r="C9" s="88" t="s">
        <v>298</v>
      </c>
      <c r="D9" s="89" t="s">
        <v>0</v>
      </c>
      <c r="E9" s="90" t="s">
        <v>61</v>
      </c>
      <c r="F9" s="89" t="s">
        <v>1</v>
      </c>
      <c r="G9" s="20">
        <v>2</v>
      </c>
      <c r="H9" s="1"/>
      <c r="I9" s="21"/>
      <c r="J9" s="35"/>
      <c r="K9" s="36"/>
      <c r="L9" s="1"/>
      <c r="M9" s="11"/>
      <c r="N9" s="11"/>
      <c r="O9" s="12"/>
      <c r="P9" s="2"/>
      <c r="Q9" s="2"/>
      <c r="R9" s="14"/>
      <c r="S9" s="37"/>
      <c r="T9" s="2"/>
      <c r="U9" s="3">
        <v>0</v>
      </c>
      <c r="V9" s="88" t="s">
        <v>299</v>
      </c>
      <c r="W9" s="89" t="s">
        <v>0</v>
      </c>
      <c r="X9" s="90" t="s">
        <v>300</v>
      </c>
      <c r="Y9" s="89" t="s">
        <v>1</v>
      </c>
      <c r="Z9" s="87">
        <v>19</v>
      </c>
      <c r="AA9" s="85">
        <v>36</v>
      </c>
    </row>
    <row r="10" spans="1:27" s="4" customFormat="1" ht="26.25" customHeight="1" thickTop="1" thickBot="1">
      <c r="A10" s="85"/>
      <c r="B10" s="87"/>
      <c r="C10" s="88"/>
      <c r="D10" s="89"/>
      <c r="E10" s="90"/>
      <c r="F10" s="89"/>
      <c r="G10" s="25">
        <v>2</v>
      </c>
      <c r="H10" s="17">
        <v>1</v>
      </c>
      <c r="I10" s="21"/>
      <c r="J10" s="40"/>
      <c r="K10" s="36"/>
      <c r="L10" s="1"/>
      <c r="M10" s="11"/>
      <c r="N10" s="11"/>
      <c r="O10" s="12"/>
      <c r="P10" s="2"/>
      <c r="Q10" s="2"/>
      <c r="R10" s="37"/>
      <c r="S10" s="37"/>
      <c r="T10" s="7">
        <v>1</v>
      </c>
      <c r="U10" s="8">
        <v>18</v>
      </c>
      <c r="V10" s="88"/>
      <c r="W10" s="89"/>
      <c r="X10" s="90"/>
      <c r="Y10" s="89"/>
      <c r="Z10" s="87"/>
      <c r="AA10" s="85"/>
    </row>
    <row r="11" spans="1:27" s="4" customFormat="1" ht="26.25" customHeight="1" thickTop="1" thickBot="1">
      <c r="A11" s="86">
        <v>5</v>
      </c>
      <c r="B11" s="87">
        <v>48</v>
      </c>
      <c r="C11" s="91" t="s">
        <v>301</v>
      </c>
      <c r="D11" s="89" t="s">
        <v>0</v>
      </c>
      <c r="E11" s="92" t="s">
        <v>111</v>
      </c>
      <c r="F11" s="89" t="s">
        <v>1</v>
      </c>
      <c r="G11" s="29"/>
      <c r="H11" s="35"/>
      <c r="I11" s="40"/>
      <c r="J11" s="40"/>
      <c r="K11" s="36"/>
      <c r="L11" s="1"/>
      <c r="M11" s="11"/>
      <c r="N11" s="11"/>
      <c r="O11" s="12"/>
      <c r="P11" s="2"/>
      <c r="Q11" s="2"/>
      <c r="R11" s="37"/>
      <c r="S11" s="44"/>
      <c r="T11" s="14"/>
      <c r="U11" s="15"/>
      <c r="V11" s="91" t="s">
        <v>302</v>
      </c>
      <c r="W11" s="89" t="s">
        <v>0</v>
      </c>
      <c r="X11" s="92" t="s">
        <v>18</v>
      </c>
      <c r="Y11" s="89" t="s">
        <v>1</v>
      </c>
      <c r="Z11" s="87">
        <v>46</v>
      </c>
      <c r="AA11" s="86">
        <v>37</v>
      </c>
    </row>
    <row r="12" spans="1:27" s="4" customFormat="1" ht="26.25" customHeight="1" thickTop="1" thickBot="1">
      <c r="A12" s="86"/>
      <c r="B12" s="87"/>
      <c r="C12" s="91"/>
      <c r="D12" s="89"/>
      <c r="E12" s="92"/>
      <c r="F12" s="89"/>
      <c r="G12" s="33">
        <v>1</v>
      </c>
      <c r="H12" s="57">
        <v>32</v>
      </c>
      <c r="I12" s="48"/>
      <c r="J12" s="40"/>
      <c r="K12" s="36"/>
      <c r="L12" s="1"/>
      <c r="M12" s="11"/>
      <c r="N12" s="11"/>
      <c r="O12" s="12"/>
      <c r="P12" s="2"/>
      <c r="Q12" s="2"/>
      <c r="R12" s="37"/>
      <c r="S12" s="46"/>
      <c r="T12" s="18">
        <v>40</v>
      </c>
      <c r="U12" s="19">
        <v>2</v>
      </c>
      <c r="V12" s="91"/>
      <c r="W12" s="89"/>
      <c r="X12" s="92"/>
      <c r="Y12" s="89"/>
      <c r="Z12" s="87"/>
      <c r="AA12" s="86"/>
    </row>
    <row r="13" spans="1:27" s="4" customFormat="1" ht="26.25" customHeight="1" thickTop="1">
      <c r="A13" s="85">
        <v>6</v>
      </c>
      <c r="B13" s="87">
        <v>49</v>
      </c>
      <c r="C13" s="88" t="s">
        <v>303</v>
      </c>
      <c r="D13" s="89" t="s">
        <v>0</v>
      </c>
      <c r="E13" s="90" t="s">
        <v>85</v>
      </c>
      <c r="F13" s="89" t="s">
        <v>1</v>
      </c>
      <c r="G13" s="20">
        <v>0</v>
      </c>
      <c r="H13" s="31"/>
      <c r="I13" s="47">
        <v>0</v>
      </c>
      <c r="J13" s="21"/>
      <c r="K13" s="36"/>
      <c r="L13" s="1"/>
      <c r="M13" s="11"/>
      <c r="N13" s="11"/>
      <c r="O13" s="12"/>
      <c r="P13" s="2"/>
      <c r="Q13" s="2"/>
      <c r="R13" s="37"/>
      <c r="S13" s="32">
        <v>1</v>
      </c>
      <c r="T13" s="24"/>
      <c r="U13" s="3">
        <v>0</v>
      </c>
      <c r="V13" s="88" t="s">
        <v>304</v>
      </c>
      <c r="W13" s="89" t="s">
        <v>0</v>
      </c>
      <c r="X13" s="90" t="s">
        <v>269</v>
      </c>
      <c r="Y13" s="89" t="s">
        <v>1</v>
      </c>
      <c r="Z13" s="87">
        <v>51</v>
      </c>
      <c r="AA13" s="85">
        <v>38</v>
      </c>
    </row>
    <row r="14" spans="1:27" s="4" customFormat="1" ht="26.25" customHeight="1" thickBot="1">
      <c r="A14" s="85"/>
      <c r="B14" s="87"/>
      <c r="C14" s="88"/>
      <c r="D14" s="89"/>
      <c r="E14" s="90"/>
      <c r="F14" s="89"/>
      <c r="G14" s="38">
        <v>3</v>
      </c>
      <c r="H14" s="59"/>
      <c r="I14" s="5"/>
      <c r="J14" s="21"/>
      <c r="K14" s="36"/>
      <c r="L14" s="1"/>
      <c r="M14" s="11"/>
      <c r="N14" s="11"/>
      <c r="O14" s="12"/>
      <c r="P14" s="2"/>
      <c r="Q14" s="2"/>
      <c r="R14" s="37"/>
      <c r="S14" s="49"/>
      <c r="T14" s="28"/>
      <c r="U14" s="8">
        <v>19</v>
      </c>
      <c r="V14" s="88"/>
      <c r="W14" s="89"/>
      <c r="X14" s="90"/>
      <c r="Y14" s="89"/>
      <c r="Z14" s="87"/>
      <c r="AA14" s="85"/>
    </row>
    <row r="15" spans="1:27" s="4" customFormat="1" ht="26.25" customHeight="1" thickTop="1" thickBot="1">
      <c r="A15" s="86">
        <v>7</v>
      </c>
      <c r="B15" s="87">
        <v>16</v>
      </c>
      <c r="C15" s="91" t="s">
        <v>305</v>
      </c>
      <c r="D15" s="89" t="s">
        <v>0</v>
      </c>
      <c r="E15" s="92" t="s">
        <v>149</v>
      </c>
      <c r="F15" s="89" t="s">
        <v>1</v>
      </c>
      <c r="G15" s="43"/>
      <c r="H15" s="47">
        <v>2</v>
      </c>
      <c r="I15" s="1"/>
      <c r="J15" s="21"/>
      <c r="K15" s="36"/>
      <c r="L15" s="1"/>
      <c r="M15" s="11"/>
      <c r="N15" s="11"/>
      <c r="O15" s="12"/>
      <c r="P15" s="2"/>
      <c r="Q15" s="2"/>
      <c r="R15" s="37"/>
      <c r="S15" s="2"/>
      <c r="T15" s="32">
        <v>2</v>
      </c>
      <c r="U15" s="15"/>
      <c r="V15" s="91" t="s">
        <v>306</v>
      </c>
      <c r="W15" s="89" t="s">
        <v>0</v>
      </c>
      <c r="X15" s="92" t="s">
        <v>207</v>
      </c>
      <c r="Y15" s="89" t="s">
        <v>1</v>
      </c>
      <c r="Z15" s="87">
        <v>14</v>
      </c>
      <c r="AA15" s="86">
        <v>39</v>
      </c>
    </row>
    <row r="16" spans="1:27" s="4" customFormat="1" ht="26.25" customHeight="1" thickTop="1" thickBot="1">
      <c r="A16" s="86"/>
      <c r="B16" s="87"/>
      <c r="C16" s="91"/>
      <c r="D16" s="89"/>
      <c r="E16" s="92"/>
      <c r="F16" s="89"/>
      <c r="G16" s="33">
        <v>2</v>
      </c>
      <c r="H16" s="1"/>
      <c r="I16" s="1"/>
      <c r="J16" s="57">
        <v>55</v>
      </c>
      <c r="K16" s="39">
        <v>0</v>
      </c>
      <c r="L16" s="1"/>
      <c r="M16" s="11"/>
      <c r="N16" s="11"/>
      <c r="O16" s="12"/>
      <c r="P16" s="2"/>
      <c r="Q16" s="7">
        <v>2</v>
      </c>
      <c r="R16" s="18">
        <v>57</v>
      </c>
      <c r="S16" s="2"/>
      <c r="T16" s="2"/>
      <c r="U16" s="19">
        <v>2</v>
      </c>
      <c r="V16" s="91"/>
      <c r="W16" s="89"/>
      <c r="X16" s="92"/>
      <c r="Y16" s="89"/>
      <c r="Z16" s="87"/>
      <c r="AA16" s="86"/>
    </row>
    <row r="17" spans="1:27" s="4" customFormat="1" ht="26.25" customHeight="1" thickTop="1" thickBot="1">
      <c r="A17" s="85">
        <v>8</v>
      </c>
      <c r="B17" s="87">
        <v>9</v>
      </c>
      <c r="C17" s="88" t="s">
        <v>307</v>
      </c>
      <c r="D17" s="89" t="s">
        <v>0</v>
      </c>
      <c r="E17" s="90" t="s">
        <v>94</v>
      </c>
      <c r="F17" s="89" t="s">
        <v>1</v>
      </c>
      <c r="G17" s="20">
        <v>2</v>
      </c>
      <c r="H17" s="1"/>
      <c r="I17" s="1"/>
      <c r="J17" s="31"/>
      <c r="K17" s="56"/>
      <c r="L17" s="36"/>
      <c r="M17" s="11"/>
      <c r="N17" s="11"/>
      <c r="O17" s="12"/>
      <c r="P17" s="49"/>
      <c r="Q17" s="23"/>
      <c r="R17" s="24"/>
      <c r="S17" s="2"/>
      <c r="T17" s="2"/>
      <c r="U17" s="3">
        <v>0</v>
      </c>
      <c r="V17" s="88" t="s">
        <v>308</v>
      </c>
      <c r="W17" s="89" t="s">
        <v>0</v>
      </c>
      <c r="X17" s="90" t="s">
        <v>309</v>
      </c>
      <c r="Y17" s="89" t="s">
        <v>1</v>
      </c>
      <c r="Z17" s="87">
        <v>11</v>
      </c>
      <c r="AA17" s="85">
        <v>40</v>
      </c>
    </row>
    <row r="18" spans="1:27" s="4" customFormat="1" ht="26.25" customHeight="1" thickTop="1" thickBot="1">
      <c r="A18" s="85"/>
      <c r="B18" s="87"/>
      <c r="C18" s="88"/>
      <c r="D18" s="89"/>
      <c r="E18" s="90"/>
      <c r="F18" s="89"/>
      <c r="G18" s="25">
        <v>4</v>
      </c>
      <c r="H18" s="17">
        <v>2</v>
      </c>
      <c r="I18" s="1"/>
      <c r="J18" s="31"/>
      <c r="K18" s="21"/>
      <c r="L18" s="36"/>
      <c r="M18" s="11"/>
      <c r="N18" s="11"/>
      <c r="O18" s="12"/>
      <c r="P18" s="49"/>
      <c r="Q18" s="24"/>
      <c r="R18" s="24"/>
      <c r="S18" s="2"/>
      <c r="T18" s="7">
        <v>0</v>
      </c>
      <c r="U18" s="8">
        <v>20</v>
      </c>
      <c r="V18" s="88"/>
      <c r="W18" s="89"/>
      <c r="X18" s="90"/>
      <c r="Y18" s="89"/>
      <c r="Z18" s="87"/>
      <c r="AA18" s="85"/>
    </row>
    <row r="19" spans="1:27" s="4" customFormat="1" ht="26.25" customHeight="1" thickTop="1" thickBot="1">
      <c r="A19" s="86">
        <v>9</v>
      </c>
      <c r="B19" s="87">
        <v>56</v>
      </c>
      <c r="C19" s="91" t="s">
        <v>310</v>
      </c>
      <c r="D19" s="87" t="s">
        <v>0</v>
      </c>
      <c r="E19" s="92" t="s">
        <v>23</v>
      </c>
      <c r="F19" s="89" t="s">
        <v>1</v>
      </c>
      <c r="G19" s="29"/>
      <c r="H19" s="22"/>
      <c r="I19" s="5"/>
      <c r="J19" s="31"/>
      <c r="K19" s="21"/>
      <c r="L19" s="36"/>
      <c r="M19" s="11"/>
      <c r="N19" s="11"/>
      <c r="O19" s="12"/>
      <c r="P19" s="2"/>
      <c r="Q19" s="24"/>
      <c r="R19" s="24"/>
      <c r="S19" s="13"/>
      <c r="T19" s="14"/>
      <c r="U19" s="15"/>
      <c r="V19" s="91" t="s">
        <v>311</v>
      </c>
      <c r="W19" s="89" t="s">
        <v>0</v>
      </c>
      <c r="X19" s="92" t="s">
        <v>63</v>
      </c>
      <c r="Y19" s="89" t="s">
        <v>1</v>
      </c>
      <c r="Z19" s="87">
        <v>54</v>
      </c>
      <c r="AA19" s="86">
        <v>41</v>
      </c>
    </row>
    <row r="20" spans="1:27" s="4" customFormat="1" ht="26.25" customHeight="1" thickTop="1" thickBot="1">
      <c r="A20" s="86"/>
      <c r="B20" s="87"/>
      <c r="C20" s="91"/>
      <c r="D20" s="87"/>
      <c r="E20" s="92"/>
      <c r="F20" s="89"/>
      <c r="G20" s="33">
        <v>0</v>
      </c>
      <c r="H20" s="16">
        <v>33</v>
      </c>
      <c r="I20" s="17">
        <v>0</v>
      </c>
      <c r="J20" s="31"/>
      <c r="K20" s="21"/>
      <c r="L20" s="36"/>
      <c r="M20" s="11"/>
      <c r="N20" s="11"/>
      <c r="O20" s="12"/>
      <c r="P20" s="2"/>
      <c r="Q20" s="24"/>
      <c r="R20" s="24"/>
      <c r="S20" s="7">
        <v>2</v>
      </c>
      <c r="T20" s="18">
        <v>41</v>
      </c>
      <c r="U20" s="19">
        <v>2</v>
      </c>
      <c r="V20" s="91"/>
      <c r="W20" s="89"/>
      <c r="X20" s="92"/>
      <c r="Y20" s="89"/>
      <c r="Z20" s="87"/>
      <c r="AA20" s="86"/>
    </row>
    <row r="21" spans="1:27" s="4" customFormat="1" ht="26.25" customHeight="1" thickTop="1" thickBot="1">
      <c r="A21" s="85">
        <v>10</v>
      </c>
      <c r="B21" s="87">
        <v>41</v>
      </c>
      <c r="C21" s="88" t="s">
        <v>312</v>
      </c>
      <c r="D21" s="89" t="s">
        <v>0</v>
      </c>
      <c r="E21" s="90" t="s">
        <v>21</v>
      </c>
      <c r="F21" s="89" t="s">
        <v>1</v>
      </c>
      <c r="G21" s="20">
        <v>2</v>
      </c>
      <c r="H21" s="21"/>
      <c r="I21" s="35"/>
      <c r="J21" s="27"/>
      <c r="K21" s="21"/>
      <c r="L21" s="36"/>
      <c r="M21" s="11"/>
      <c r="N21" s="11"/>
      <c r="O21" s="12"/>
      <c r="P21" s="2"/>
      <c r="Q21" s="24"/>
      <c r="R21" s="24"/>
      <c r="S21" s="23"/>
      <c r="T21" s="24"/>
      <c r="U21" s="3">
        <v>0</v>
      </c>
      <c r="V21" s="88" t="s">
        <v>313</v>
      </c>
      <c r="W21" s="89" t="s">
        <v>0</v>
      </c>
      <c r="X21" s="90" t="s">
        <v>27</v>
      </c>
      <c r="Y21" s="89" t="s">
        <v>1</v>
      </c>
      <c r="Z21" s="87">
        <v>43</v>
      </c>
      <c r="AA21" s="85">
        <v>42</v>
      </c>
    </row>
    <row r="22" spans="1:27" s="4" customFormat="1" ht="26.25" customHeight="1" thickTop="1" thickBot="1">
      <c r="A22" s="85"/>
      <c r="B22" s="87"/>
      <c r="C22" s="88"/>
      <c r="D22" s="89"/>
      <c r="E22" s="90"/>
      <c r="F22" s="89"/>
      <c r="G22" s="25">
        <v>5</v>
      </c>
      <c r="H22" s="26"/>
      <c r="I22" s="40"/>
      <c r="J22" s="27"/>
      <c r="K22" s="21"/>
      <c r="L22" s="36"/>
      <c r="M22" s="11"/>
      <c r="N22" s="11"/>
      <c r="O22" s="12"/>
      <c r="P22" s="2"/>
      <c r="Q22" s="24"/>
      <c r="R22" s="24"/>
      <c r="S22" s="24"/>
      <c r="T22" s="28"/>
      <c r="U22" s="8">
        <v>21</v>
      </c>
      <c r="V22" s="88"/>
      <c r="W22" s="89"/>
      <c r="X22" s="90"/>
      <c r="Y22" s="89"/>
      <c r="Z22" s="87"/>
      <c r="AA22" s="85"/>
    </row>
    <row r="23" spans="1:27" s="4" customFormat="1" ht="26.25" customHeight="1" thickTop="1" thickBot="1">
      <c r="A23" s="85">
        <v>11</v>
      </c>
      <c r="B23" s="87">
        <v>24</v>
      </c>
      <c r="C23" s="88" t="s">
        <v>314</v>
      </c>
      <c r="D23" s="89" t="s">
        <v>0</v>
      </c>
      <c r="E23" s="90" t="s">
        <v>16</v>
      </c>
      <c r="F23" s="89" t="s">
        <v>1</v>
      </c>
      <c r="G23" s="29"/>
      <c r="H23" s="30">
        <v>0</v>
      </c>
      <c r="I23" s="21"/>
      <c r="J23" s="27"/>
      <c r="K23" s="21"/>
      <c r="L23" s="36"/>
      <c r="M23" s="11"/>
      <c r="N23" s="11"/>
      <c r="O23" s="12"/>
      <c r="P23" s="2"/>
      <c r="Q23" s="24"/>
      <c r="R23" s="24"/>
      <c r="S23" s="24"/>
      <c r="T23" s="32">
        <v>2</v>
      </c>
      <c r="U23" s="15"/>
      <c r="V23" s="88" t="s">
        <v>315</v>
      </c>
      <c r="W23" s="89" t="s">
        <v>0</v>
      </c>
      <c r="X23" s="90" t="s">
        <v>52</v>
      </c>
      <c r="Y23" s="89" t="s">
        <v>1</v>
      </c>
      <c r="Z23" s="87">
        <v>22</v>
      </c>
      <c r="AA23" s="85">
        <v>43</v>
      </c>
    </row>
    <row r="24" spans="1:27" s="4" customFormat="1" ht="26.25" customHeight="1" thickTop="1" thickBot="1">
      <c r="A24" s="85"/>
      <c r="B24" s="87"/>
      <c r="C24" s="88"/>
      <c r="D24" s="89"/>
      <c r="E24" s="90"/>
      <c r="F24" s="89"/>
      <c r="G24" s="33">
        <v>0</v>
      </c>
      <c r="H24" s="1"/>
      <c r="I24" s="57">
        <v>48</v>
      </c>
      <c r="J24" s="59"/>
      <c r="K24" s="21"/>
      <c r="L24" s="36"/>
      <c r="M24" s="11"/>
      <c r="N24" s="11"/>
      <c r="O24" s="12"/>
      <c r="P24" s="2"/>
      <c r="Q24" s="24"/>
      <c r="R24" s="50"/>
      <c r="S24" s="34">
        <v>52</v>
      </c>
      <c r="T24" s="2"/>
      <c r="U24" s="19">
        <v>2</v>
      </c>
      <c r="V24" s="88"/>
      <c r="W24" s="89"/>
      <c r="X24" s="90"/>
      <c r="Y24" s="89"/>
      <c r="Z24" s="87"/>
      <c r="AA24" s="85"/>
    </row>
    <row r="25" spans="1:27" s="4" customFormat="1" ht="26.25" customHeight="1" thickTop="1" thickBot="1">
      <c r="A25" s="85">
        <v>12</v>
      </c>
      <c r="B25" s="87">
        <v>25</v>
      </c>
      <c r="C25" s="88" t="s">
        <v>316</v>
      </c>
      <c r="D25" s="89" t="s">
        <v>0</v>
      </c>
      <c r="E25" s="90" t="s">
        <v>279</v>
      </c>
      <c r="F25" s="89" t="s">
        <v>288</v>
      </c>
      <c r="G25" s="20">
        <v>2</v>
      </c>
      <c r="H25" s="1"/>
      <c r="I25" s="31"/>
      <c r="J25" s="47">
        <v>2</v>
      </c>
      <c r="K25" s="21"/>
      <c r="L25" s="36"/>
      <c r="M25" s="11"/>
      <c r="N25" s="11"/>
      <c r="O25" s="12"/>
      <c r="P25" s="2"/>
      <c r="Q25" s="24"/>
      <c r="R25" s="19">
        <v>2</v>
      </c>
      <c r="S25" s="37"/>
      <c r="T25" s="2"/>
      <c r="U25" s="3">
        <v>2</v>
      </c>
      <c r="V25" s="88" t="s">
        <v>317</v>
      </c>
      <c r="W25" s="89" t="s">
        <v>0</v>
      </c>
      <c r="X25" s="90" t="s">
        <v>113</v>
      </c>
      <c r="Y25" s="89" t="s">
        <v>1</v>
      </c>
      <c r="Z25" s="87">
        <v>27</v>
      </c>
      <c r="AA25" s="85">
        <v>44</v>
      </c>
    </row>
    <row r="26" spans="1:27" s="4" customFormat="1" ht="26.25" customHeight="1" thickTop="1" thickBot="1">
      <c r="A26" s="85"/>
      <c r="B26" s="87"/>
      <c r="C26" s="88"/>
      <c r="D26" s="89"/>
      <c r="E26" s="90"/>
      <c r="F26" s="89"/>
      <c r="G26" s="25">
        <v>6</v>
      </c>
      <c r="H26" s="17">
        <v>2</v>
      </c>
      <c r="I26" s="31"/>
      <c r="J26" s="5"/>
      <c r="K26" s="21"/>
      <c r="L26" s="36"/>
      <c r="M26" s="11"/>
      <c r="N26" s="11"/>
      <c r="O26" s="12"/>
      <c r="P26" s="2"/>
      <c r="Q26" s="24"/>
      <c r="R26" s="2"/>
      <c r="S26" s="37"/>
      <c r="T26" s="41">
        <v>2</v>
      </c>
      <c r="U26" s="42">
        <v>22</v>
      </c>
      <c r="V26" s="88"/>
      <c r="W26" s="89"/>
      <c r="X26" s="90"/>
      <c r="Y26" s="89"/>
      <c r="Z26" s="87"/>
      <c r="AA26" s="85"/>
    </row>
    <row r="27" spans="1:27" s="4" customFormat="1" ht="26.25" customHeight="1" thickTop="1">
      <c r="A27" s="85">
        <v>13</v>
      </c>
      <c r="B27" s="87">
        <v>40</v>
      </c>
      <c r="C27" s="88" t="s">
        <v>318</v>
      </c>
      <c r="D27" s="89" t="s">
        <v>0</v>
      </c>
      <c r="E27" s="90" t="s">
        <v>132</v>
      </c>
      <c r="F27" s="89" t="s">
        <v>1</v>
      </c>
      <c r="G27" s="29"/>
      <c r="H27" s="22"/>
      <c r="I27" s="31"/>
      <c r="J27" s="5"/>
      <c r="K27" s="21"/>
      <c r="L27" s="36"/>
      <c r="M27" s="11"/>
      <c r="N27" s="11"/>
      <c r="O27" s="12"/>
      <c r="P27" s="2"/>
      <c r="Q27" s="24"/>
      <c r="R27" s="2"/>
      <c r="S27" s="37"/>
      <c r="T27" s="23"/>
      <c r="U27" s="45"/>
      <c r="V27" s="88" t="s">
        <v>319</v>
      </c>
      <c r="W27" s="89" t="s">
        <v>0</v>
      </c>
      <c r="X27" s="90" t="s">
        <v>320</v>
      </c>
      <c r="Y27" s="89" t="s">
        <v>1</v>
      </c>
      <c r="Z27" s="87">
        <v>38</v>
      </c>
      <c r="AA27" s="85">
        <v>45</v>
      </c>
    </row>
    <row r="28" spans="1:27" s="4" customFormat="1" ht="26.25" customHeight="1" thickBot="1">
      <c r="A28" s="85"/>
      <c r="B28" s="87"/>
      <c r="C28" s="88"/>
      <c r="D28" s="89"/>
      <c r="E28" s="90"/>
      <c r="F28" s="89"/>
      <c r="G28" s="33">
        <v>0</v>
      </c>
      <c r="H28" s="16">
        <v>34</v>
      </c>
      <c r="I28" s="58"/>
      <c r="J28" s="5"/>
      <c r="K28" s="21"/>
      <c r="L28" s="36"/>
      <c r="M28" s="11"/>
      <c r="N28" s="11"/>
      <c r="O28" s="12"/>
      <c r="P28" s="2"/>
      <c r="Q28" s="24"/>
      <c r="R28" s="2"/>
      <c r="S28" s="73"/>
      <c r="T28" s="34">
        <v>42</v>
      </c>
      <c r="U28" s="19">
        <v>0</v>
      </c>
      <c r="V28" s="88"/>
      <c r="W28" s="89"/>
      <c r="X28" s="90"/>
      <c r="Y28" s="89"/>
      <c r="Z28" s="87"/>
      <c r="AA28" s="85"/>
    </row>
    <row r="29" spans="1:27" s="4" customFormat="1" ht="26.25" customHeight="1" thickTop="1" thickBot="1">
      <c r="A29" s="85">
        <v>14</v>
      </c>
      <c r="B29" s="87">
        <v>57</v>
      </c>
      <c r="C29" s="88" t="s">
        <v>321</v>
      </c>
      <c r="D29" s="89" t="s">
        <v>289</v>
      </c>
      <c r="E29" s="90" t="s">
        <v>48</v>
      </c>
      <c r="F29" s="89" t="s">
        <v>1</v>
      </c>
      <c r="G29" s="20">
        <v>0</v>
      </c>
      <c r="H29" s="21"/>
      <c r="I29" s="30">
        <v>2</v>
      </c>
      <c r="J29" s="1"/>
      <c r="K29" s="21"/>
      <c r="L29" s="36"/>
      <c r="M29" s="11"/>
      <c r="N29" s="81"/>
      <c r="O29" s="12"/>
      <c r="P29" s="2"/>
      <c r="Q29" s="24"/>
      <c r="R29" s="2"/>
      <c r="S29" s="60">
        <v>1</v>
      </c>
      <c r="T29" s="37"/>
      <c r="U29" s="3">
        <v>2</v>
      </c>
      <c r="V29" s="88" t="s">
        <v>322</v>
      </c>
      <c r="W29" s="89" t="s">
        <v>0</v>
      </c>
      <c r="X29" s="90" t="s">
        <v>236</v>
      </c>
      <c r="Y29" s="89" t="s">
        <v>1</v>
      </c>
      <c r="Z29" s="87">
        <v>59</v>
      </c>
      <c r="AA29" s="85">
        <v>46</v>
      </c>
    </row>
    <row r="30" spans="1:27" s="4" customFormat="1" ht="26.25" customHeight="1" thickTop="1" thickBot="1">
      <c r="A30" s="85"/>
      <c r="B30" s="87"/>
      <c r="C30" s="88"/>
      <c r="D30" s="89"/>
      <c r="E30" s="90"/>
      <c r="F30" s="89"/>
      <c r="G30" s="38">
        <v>7</v>
      </c>
      <c r="H30" s="48"/>
      <c r="I30" s="36"/>
      <c r="J30" s="1"/>
      <c r="K30" s="21"/>
      <c r="L30" s="36"/>
      <c r="M30" s="11"/>
      <c r="N30" s="81"/>
      <c r="O30" s="12"/>
      <c r="P30" s="2"/>
      <c r="Q30" s="24"/>
      <c r="R30" s="2"/>
      <c r="S30" s="13"/>
      <c r="T30" s="73"/>
      <c r="U30" s="42">
        <v>23</v>
      </c>
      <c r="V30" s="88"/>
      <c r="W30" s="89"/>
      <c r="X30" s="90"/>
      <c r="Y30" s="89"/>
      <c r="Z30" s="87"/>
      <c r="AA30" s="85"/>
    </row>
    <row r="31" spans="1:27" s="4" customFormat="1" ht="26.25" customHeight="1" thickTop="1" thickBot="1">
      <c r="A31" s="86">
        <v>15</v>
      </c>
      <c r="B31" s="87">
        <v>8</v>
      </c>
      <c r="C31" s="91" t="s">
        <v>323</v>
      </c>
      <c r="D31" s="89" t="s">
        <v>289</v>
      </c>
      <c r="E31" s="92" t="s">
        <v>122</v>
      </c>
      <c r="F31" s="89" t="s">
        <v>1</v>
      </c>
      <c r="G31" s="43"/>
      <c r="H31" s="47">
        <v>0</v>
      </c>
      <c r="I31" s="1"/>
      <c r="J31" s="1"/>
      <c r="K31" s="21"/>
      <c r="L31" s="36"/>
      <c r="M31" s="11"/>
      <c r="N31" s="81"/>
      <c r="O31" s="12"/>
      <c r="P31" s="2"/>
      <c r="Q31" s="24"/>
      <c r="R31" s="2"/>
      <c r="S31" s="2"/>
      <c r="T31" s="32">
        <v>1</v>
      </c>
      <c r="U31" s="45"/>
      <c r="V31" s="91" t="s">
        <v>324</v>
      </c>
      <c r="W31" s="89" t="s">
        <v>0</v>
      </c>
      <c r="X31" s="92" t="s">
        <v>228</v>
      </c>
      <c r="Y31" s="89" t="s">
        <v>1</v>
      </c>
      <c r="Z31" s="87">
        <v>6</v>
      </c>
      <c r="AA31" s="86">
        <v>47</v>
      </c>
    </row>
    <row r="32" spans="1:27" s="4" customFormat="1" ht="26.25" customHeight="1" thickTop="1" thickBot="1">
      <c r="A32" s="86"/>
      <c r="B32" s="87"/>
      <c r="C32" s="91"/>
      <c r="D32" s="89"/>
      <c r="E32" s="92"/>
      <c r="F32" s="89"/>
      <c r="G32" s="33">
        <v>2</v>
      </c>
      <c r="H32" s="1"/>
      <c r="I32" s="1"/>
      <c r="J32" s="1"/>
      <c r="K32" s="57">
        <v>59</v>
      </c>
      <c r="L32" s="79"/>
      <c r="M32" s="69">
        <v>2</v>
      </c>
      <c r="N32" s="81"/>
      <c r="O32" s="70">
        <v>0</v>
      </c>
      <c r="P32" s="71"/>
      <c r="Q32" s="34">
        <v>60</v>
      </c>
      <c r="R32" s="2"/>
      <c r="S32" s="2"/>
      <c r="T32" s="2"/>
      <c r="U32" s="19">
        <v>0</v>
      </c>
      <c r="V32" s="91"/>
      <c r="W32" s="89"/>
      <c r="X32" s="92"/>
      <c r="Y32" s="89"/>
      <c r="Z32" s="87"/>
      <c r="AA32" s="86"/>
    </row>
    <row r="33" spans="1:27" s="4" customFormat="1" ht="26.25" customHeight="1" thickTop="1" thickBot="1">
      <c r="A33" s="85">
        <v>16</v>
      </c>
      <c r="B33" s="87">
        <v>5</v>
      </c>
      <c r="C33" s="88" t="s">
        <v>325</v>
      </c>
      <c r="D33" s="89" t="s">
        <v>0</v>
      </c>
      <c r="E33" s="90" t="s">
        <v>253</v>
      </c>
      <c r="F33" s="89" t="s">
        <v>288</v>
      </c>
      <c r="G33" s="20">
        <v>2</v>
      </c>
      <c r="H33" s="1"/>
      <c r="I33" s="1"/>
      <c r="J33" s="1"/>
      <c r="K33" s="31"/>
      <c r="L33" s="53"/>
      <c r="M33" s="11"/>
      <c r="N33" s="82">
        <v>61</v>
      </c>
      <c r="O33" s="11"/>
      <c r="P33" s="72"/>
      <c r="Q33" s="37"/>
      <c r="R33" s="2"/>
      <c r="S33" s="2"/>
      <c r="T33" s="2"/>
      <c r="U33" s="3">
        <v>2</v>
      </c>
      <c r="V33" s="88" t="s">
        <v>326</v>
      </c>
      <c r="W33" s="89" t="s">
        <v>0</v>
      </c>
      <c r="X33" s="90" t="s">
        <v>181</v>
      </c>
      <c r="Y33" s="89" t="s">
        <v>1</v>
      </c>
      <c r="Z33" s="87">
        <v>7</v>
      </c>
      <c r="AA33" s="85">
        <v>48</v>
      </c>
    </row>
    <row r="34" spans="1:27" s="4" customFormat="1" ht="26.25" customHeight="1" thickTop="1" thickBot="1">
      <c r="A34" s="85"/>
      <c r="B34" s="87"/>
      <c r="C34" s="88"/>
      <c r="D34" s="89"/>
      <c r="E34" s="90"/>
      <c r="F34" s="89"/>
      <c r="G34" s="25">
        <v>8</v>
      </c>
      <c r="H34" s="17">
        <v>2</v>
      </c>
      <c r="I34" s="1"/>
      <c r="J34" s="1"/>
      <c r="K34" s="31"/>
      <c r="L34" s="5"/>
      <c r="M34" s="53"/>
      <c r="N34" s="53"/>
      <c r="O34" s="55"/>
      <c r="P34" s="49"/>
      <c r="Q34" s="37"/>
      <c r="R34" s="2"/>
      <c r="S34" s="2"/>
      <c r="T34" s="41">
        <v>0</v>
      </c>
      <c r="U34" s="42">
        <v>24</v>
      </c>
      <c r="V34" s="88"/>
      <c r="W34" s="89"/>
      <c r="X34" s="90"/>
      <c r="Y34" s="89"/>
      <c r="Z34" s="87"/>
      <c r="AA34" s="85"/>
    </row>
    <row r="35" spans="1:27" s="4" customFormat="1" ht="26.25" customHeight="1" thickTop="1">
      <c r="A35" s="86">
        <v>17</v>
      </c>
      <c r="B35" s="87">
        <v>60</v>
      </c>
      <c r="C35" s="91" t="s">
        <v>327</v>
      </c>
      <c r="D35" s="89" t="s">
        <v>0</v>
      </c>
      <c r="E35" s="92" t="s">
        <v>166</v>
      </c>
      <c r="F35" s="89" t="s">
        <v>1</v>
      </c>
      <c r="G35" s="29"/>
      <c r="H35" s="22"/>
      <c r="I35" s="5"/>
      <c r="J35" s="1"/>
      <c r="K35" s="31"/>
      <c r="L35" s="5"/>
      <c r="M35" s="53"/>
      <c r="N35" s="53"/>
      <c r="O35" s="55"/>
      <c r="P35" s="49"/>
      <c r="Q35" s="37"/>
      <c r="R35" s="2"/>
      <c r="S35" s="13"/>
      <c r="T35" s="14"/>
      <c r="U35" s="45"/>
      <c r="V35" s="91" t="s">
        <v>328</v>
      </c>
      <c r="W35" s="89" t="s">
        <v>0</v>
      </c>
      <c r="X35" s="92" t="s">
        <v>85</v>
      </c>
      <c r="Y35" s="89" t="s">
        <v>1</v>
      </c>
      <c r="Z35" s="87">
        <v>58</v>
      </c>
      <c r="AA35" s="86">
        <v>49</v>
      </c>
    </row>
    <row r="36" spans="1:27" s="4" customFormat="1" ht="26.25" customHeight="1" thickBot="1">
      <c r="A36" s="86"/>
      <c r="B36" s="87"/>
      <c r="C36" s="91"/>
      <c r="D36" s="89"/>
      <c r="E36" s="92"/>
      <c r="F36" s="89"/>
      <c r="G36" s="33">
        <v>0</v>
      </c>
      <c r="H36" s="16">
        <v>35</v>
      </c>
      <c r="I36" s="17">
        <v>2</v>
      </c>
      <c r="J36" s="1"/>
      <c r="K36" s="31"/>
      <c r="L36" s="5"/>
      <c r="M36" s="53"/>
      <c r="N36" s="53"/>
      <c r="O36" s="55"/>
      <c r="P36" s="49"/>
      <c r="Q36" s="37"/>
      <c r="R36" s="2"/>
      <c r="S36" s="7">
        <v>1</v>
      </c>
      <c r="T36" s="18">
        <v>43</v>
      </c>
      <c r="U36" s="19">
        <v>0</v>
      </c>
      <c r="V36" s="91"/>
      <c r="W36" s="89"/>
      <c r="X36" s="92"/>
      <c r="Y36" s="89"/>
      <c r="Z36" s="87"/>
      <c r="AA36" s="86"/>
    </row>
    <row r="37" spans="1:27" s="4" customFormat="1" ht="26.25" customHeight="1" thickTop="1">
      <c r="A37" s="85">
        <v>18</v>
      </c>
      <c r="B37" s="87">
        <v>37</v>
      </c>
      <c r="C37" s="88" t="s">
        <v>329</v>
      </c>
      <c r="D37" s="89" t="s">
        <v>289</v>
      </c>
      <c r="E37" s="90" t="s">
        <v>259</v>
      </c>
      <c r="F37" s="89" t="s">
        <v>1</v>
      </c>
      <c r="G37" s="20">
        <v>0</v>
      </c>
      <c r="H37" s="21"/>
      <c r="I37" s="22"/>
      <c r="J37" s="5"/>
      <c r="K37" s="31"/>
      <c r="L37" s="5"/>
      <c r="M37" s="53"/>
      <c r="N37" s="53"/>
      <c r="O37" s="55"/>
      <c r="P37" s="49"/>
      <c r="Q37" s="37"/>
      <c r="R37" s="2"/>
      <c r="S37" s="14"/>
      <c r="T37" s="24"/>
      <c r="U37" s="3">
        <v>0</v>
      </c>
      <c r="V37" s="88" t="s">
        <v>330</v>
      </c>
      <c r="W37" s="89" t="s">
        <v>289</v>
      </c>
      <c r="X37" s="90" t="s">
        <v>212</v>
      </c>
      <c r="Y37" s="89" t="s">
        <v>288</v>
      </c>
      <c r="Z37" s="87">
        <v>39</v>
      </c>
      <c r="AA37" s="85">
        <v>50</v>
      </c>
    </row>
    <row r="38" spans="1:27" s="4" customFormat="1" ht="26.25" customHeight="1" thickBot="1">
      <c r="A38" s="85"/>
      <c r="B38" s="87"/>
      <c r="C38" s="88"/>
      <c r="D38" s="89"/>
      <c r="E38" s="90"/>
      <c r="F38" s="89"/>
      <c r="G38" s="38">
        <v>9</v>
      </c>
      <c r="H38" s="48"/>
      <c r="I38" s="27"/>
      <c r="J38" s="5"/>
      <c r="K38" s="31"/>
      <c r="L38" s="5"/>
      <c r="M38" s="53"/>
      <c r="N38" s="53"/>
      <c r="O38" s="55"/>
      <c r="P38" s="49"/>
      <c r="Q38" s="37"/>
      <c r="R38" s="2"/>
      <c r="S38" s="37"/>
      <c r="T38" s="28"/>
      <c r="U38" s="8">
        <v>25</v>
      </c>
      <c r="V38" s="88"/>
      <c r="W38" s="89"/>
      <c r="X38" s="90"/>
      <c r="Y38" s="89"/>
      <c r="Z38" s="87"/>
      <c r="AA38" s="85"/>
    </row>
    <row r="39" spans="1:27" s="4" customFormat="1" ht="26.25" customHeight="1" thickTop="1" thickBot="1">
      <c r="A39" s="85">
        <v>19</v>
      </c>
      <c r="B39" s="87">
        <v>28</v>
      </c>
      <c r="C39" s="88" t="s">
        <v>331</v>
      </c>
      <c r="D39" s="89" t="s">
        <v>0</v>
      </c>
      <c r="E39" s="90" t="s">
        <v>10</v>
      </c>
      <c r="F39" s="89" t="s">
        <v>288</v>
      </c>
      <c r="G39" s="43"/>
      <c r="H39" s="47">
        <v>1</v>
      </c>
      <c r="I39" s="31"/>
      <c r="J39" s="5"/>
      <c r="K39" s="31"/>
      <c r="L39" s="5"/>
      <c r="M39" s="53"/>
      <c r="N39" s="53"/>
      <c r="O39" s="55"/>
      <c r="P39" s="49"/>
      <c r="Q39" s="37"/>
      <c r="R39" s="2"/>
      <c r="S39" s="37"/>
      <c r="T39" s="32">
        <v>2</v>
      </c>
      <c r="U39" s="15"/>
      <c r="V39" s="88" t="s">
        <v>332</v>
      </c>
      <c r="W39" s="89" t="s">
        <v>0</v>
      </c>
      <c r="X39" s="90" t="s">
        <v>271</v>
      </c>
      <c r="Y39" s="89" t="s">
        <v>288</v>
      </c>
      <c r="Z39" s="87">
        <v>26</v>
      </c>
      <c r="AA39" s="85">
        <v>51</v>
      </c>
    </row>
    <row r="40" spans="1:27" s="4" customFormat="1" ht="26.25" customHeight="1" thickTop="1" thickBot="1">
      <c r="A40" s="85"/>
      <c r="B40" s="87"/>
      <c r="C40" s="88"/>
      <c r="D40" s="89"/>
      <c r="E40" s="90"/>
      <c r="F40" s="89"/>
      <c r="G40" s="33">
        <v>2</v>
      </c>
      <c r="H40" s="1"/>
      <c r="I40" s="16">
        <v>49</v>
      </c>
      <c r="J40" s="17">
        <v>0</v>
      </c>
      <c r="K40" s="31"/>
      <c r="L40" s="5"/>
      <c r="M40" s="53"/>
      <c r="N40" s="53"/>
      <c r="O40" s="55"/>
      <c r="P40" s="49"/>
      <c r="Q40" s="37"/>
      <c r="R40" s="7">
        <v>2</v>
      </c>
      <c r="S40" s="18">
        <v>53</v>
      </c>
      <c r="T40" s="2"/>
      <c r="U40" s="19">
        <v>2</v>
      </c>
      <c r="V40" s="88"/>
      <c r="W40" s="89"/>
      <c r="X40" s="90"/>
      <c r="Y40" s="89"/>
      <c r="Z40" s="87"/>
      <c r="AA40" s="85"/>
    </row>
    <row r="41" spans="1:27" s="4" customFormat="1" ht="26.25" customHeight="1" thickTop="1" thickBot="1">
      <c r="A41" s="85">
        <v>20</v>
      </c>
      <c r="B41" s="87">
        <v>21</v>
      </c>
      <c r="C41" s="88" t="s">
        <v>333</v>
      </c>
      <c r="D41" s="89" t="s">
        <v>0</v>
      </c>
      <c r="E41" s="90" t="s">
        <v>248</v>
      </c>
      <c r="F41" s="89" t="s">
        <v>1</v>
      </c>
      <c r="G41" s="20">
        <v>2</v>
      </c>
      <c r="H41" s="1"/>
      <c r="I41" s="21"/>
      <c r="J41" s="35"/>
      <c r="K41" s="27"/>
      <c r="L41" s="5"/>
      <c r="M41" s="53"/>
      <c r="N41" s="53"/>
      <c r="O41" s="55"/>
      <c r="P41" s="49"/>
      <c r="Q41" s="37"/>
      <c r="R41" s="23"/>
      <c r="S41" s="24"/>
      <c r="T41" s="2"/>
      <c r="U41" s="3">
        <v>1</v>
      </c>
      <c r="V41" s="88" t="s">
        <v>334</v>
      </c>
      <c r="W41" s="89" t="s">
        <v>0</v>
      </c>
      <c r="X41" s="90" t="s">
        <v>54</v>
      </c>
      <c r="Y41" s="89" t="s">
        <v>1</v>
      </c>
      <c r="Z41" s="87">
        <v>23</v>
      </c>
      <c r="AA41" s="85">
        <v>52</v>
      </c>
    </row>
    <row r="42" spans="1:27" s="4" customFormat="1" ht="26.25" customHeight="1" thickTop="1" thickBot="1">
      <c r="A42" s="85"/>
      <c r="B42" s="87"/>
      <c r="C42" s="88"/>
      <c r="D42" s="89"/>
      <c r="E42" s="90"/>
      <c r="F42" s="89"/>
      <c r="G42" s="25">
        <v>10</v>
      </c>
      <c r="H42" s="17">
        <v>0</v>
      </c>
      <c r="I42" s="21"/>
      <c r="J42" s="40"/>
      <c r="K42" s="27"/>
      <c r="L42" s="5"/>
      <c r="M42" s="53"/>
      <c r="N42" s="53"/>
      <c r="O42" s="55"/>
      <c r="P42" s="49"/>
      <c r="Q42" s="37"/>
      <c r="R42" s="24"/>
      <c r="S42" s="24"/>
      <c r="T42" s="7">
        <v>0</v>
      </c>
      <c r="U42" s="8">
        <v>26</v>
      </c>
      <c r="V42" s="88"/>
      <c r="W42" s="89"/>
      <c r="X42" s="90"/>
      <c r="Y42" s="89"/>
      <c r="Z42" s="87"/>
      <c r="AA42" s="85"/>
    </row>
    <row r="43" spans="1:27" s="4" customFormat="1" ht="26.25" customHeight="1" thickTop="1" thickBot="1">
      <c r="A43" s="86">
        <v>21</v>
      </c>
      <c r="B43" s="87">
        <v>44</v>
      </c>
      <c r="C43" s="91" t="s">
        <v>335</v>
      </c>
      <c r="D43" s="89" t="s">
        <v>0</v>
      </c>
      <c r="E43" s="92" t="s">
        <v>183</v>
      </c>
      <c r="F43" s="89" t="s">
        <v>1</v>
      </c>
      <c r="G43" s="29"/>
      <c r="H43" s="35"/>
      <c r="I43" s="40"/>
      <c r="J43" s="40"/>
      <c r="K43" s="27"/>
      <c r="L43" s="5"/>
      <c r="M43" s="53"/>
      <c r="N43" s="53"/>
      <c r="O43" s="55"/>
      <c r="P43" s="49"/>
      <c r="Q43" s="37"/>
      <c r="R43" s="24"/>
      <c r="S43" s="52"/>
      <c r="T43" s="14"/>
      <c r="U43" s="15"/>
      <c r="V43" s="91" t="s">
        <v>336</v>
      </c>
      <c r="W43" s="89" t="s">
        <v>0</v>
      </c>
      <c r="X43" s="92" t="s">
        <v>164</v>
      </c>
      <c r="Y43" s="89" t="s">
        <v>1</v>
      </c>
      <c r="Z43" s="87">
        <v>42</v>
      </c>
      <c r="AA43" s="86">
        <v>53</v>
      </c>
    </row>
    <row r="44" spans="1:27" s="4" customFormat="1" ht="26.25" customHeight="1" thickTop="1" thickBot="1">
      <c r="A44" s="86"/>
      <c r="B44" s="87"/>
      <c r="C44" s="91"/>
      <c r="D44" s="89"/>
      <c r="E44" s="92"/>
      <c r="F44" s="89"/>
      <c r="G44" s="33">
        <v>0</v>
      </c>
      <c r="H44" s="57">
        <v>36</v>
      </c>
      <c r="I44" s="48"/>
      <c r="J44" s="40"/>
      <c r="K44" s="27"/>
      <c r="L44" s="5"/>
      <c r="M44" s="53"/>
      <c r="N44" s="53"/>
      <c r="O44" s="55"/>
      <c r="P44" s="49"/>
      <c r="Q44" s="37"/>
      <c r="R44" s="24"/>
      <c r="S44" s="28"/>
      <c r="T44" s="18">
        <v>44</v>
      </c>
      <c r="U44" s="19">
        <v>2</v>
      </c>
      <c r="V44" s="91"/>
      <c r="W44" s="89"/>
      <c r="X44" s="92"/>
      <c r="Y44" s="89"/>
      <c r="Z44" s="87"/>
      <c r="AA44" s="86"/>
    </row>
    <row r="45" spans="1:27" s="4" customFormat="1" ht="26.25" customHeight="1" thickTop="1">
      <c r="A45" s="85">
        <v>22</v>
      </c>
      <c r="B45" s="87">
        <v>53</v>
      </c>
      <c r="C45" s="88" t="s">
        <v>337</v>
      </c>
      <c r="D45" s="89" t="s">
        <v>0</v>
      </c>
      <c r="E45" s="90" t="s">
        <v>273</v>
      </c>
      <c r="F45" s="89" t="s">
        <v>1</v>
      </c>
      <c r="G45" s="20">
        <v>0</v>
      </c>
      <c r="H45" s="31"/>
      <c r="I45" s="47">
        <v>0</v>
      </c>
      <c r="J45" s="21"/>
      <c r="K45" s="27"/>
      <c r="L45" s="5"/>
      <c r="M45" s="53"/>
      <c r="N45" s="53"/>
      <c r="O45" s="55"/>
      <c r="P45" s="49"/>
      <c r="Q45" s="37"/>
      <c r="R45" s="24"/>
      <c r="S45" s="32">
        <v>2</v>
      </c>
      <c r="T45" s="24"/>
      <c r="U45" s="3">
        <v>0</v>
      </c>
      <c r="V45" s="88" t="s">
        <v>338</v>
      </c>
      <c r="W45" s="89" t="s">
        <v>0</v>
      </c>
      <c r="X45" s="90" t="s">
        <v>42</v>
      </c>
      <c r="Y45" s="89" t="s">
        <v>1</v>
      </c>
      <c r="Z45" s="87">
        <v>55</v>
      </c>
      <c r="AA45" s="85">
        <v>54</v>
      </c>
    </row>
    <row r="46" spans="1:27" s="4" customFormat="1" ht="26.25" customHeight="1" thickBot="1">
      <c r="A46" s="85"/>
      <c r="B46" s="87"/>
      <c r="C46" s="88"/>
      <c r="D46" s="89"/>
      <c r="E46" s="90"/>
      <c r="F46" s="89"/>
      <c r="G46" s="38">
        <v>11</v>
      </c>
      <c r="H46" s="59"/>
      <c r="I46" s="5"/>
      <c r="J46" s="21"/>
      <c r="K46" s="27"/>
      <c r="L46" s="5"/>
      <c r="M46" s="53"/>
      <c r="N46" s="53"/>
      <c r="O46" s="55"/>
      <c r="P46" s="49"/>
      <c r="Q46" s="37"/>
      <c r="R46" s="24"/>
      <c r="S46" s="49"/>
      <c r="T46" s="28"/>
      <c r="U46" s="8">
        <v>27</v>
      </c>
      <c r="V46" s="88"/>
      <c r="W46" s="89"/>
      <c r="X46" s="90"/>
      <c r="Y46" s="89"/>
      <c r="Z46" s="87"/>
      <c r="AA46" s="85"/>
    </row>
    <row r="47" spans="1:27" s="4" customFormat="1" ht="26.25" customHeight="1" thickTop="1" thickBot="1">
      <c r="A47" s="86">
        <v>23</v>
      </c>
      <c r="B47" s="87">
        <v>12</v>
      </c>
      <c r="C47" s="91" t="s">
        <v>339</v>
      </c>
      <c r="D47" s="89" t="s">
        <v>0</v>
      </c>
      <c r="E47" s="92" t="s">
        <v>12</v>
      </c>
      <c r="F47" s="89" t="s">
        <v>1</v>
      </c>
      <c r="G47" s="43"/>
      <c r="H47" s="47">
        <v>2</v>
      </c>
      <c r="I47" s="1"/>
      <c r="J47" s="21"/>
      <c r="K47" s="27"/>
      <c r="L47" s="5"/>
      <c r="M47" s="53"/>
      <c r="N47" s="53"/>
      <c r="O47" s="55"/>
      <c r="P47" s="49"/>
      <c r="Q47" s="37"/>
      <c r="R47" s="24"/>
      <c r="S47" s="2"/>
      <c r="T47" s="32">
        <v>2</v>
      </c>
      <c r="U47" s="15"/>
      <c r="V47" s="91" t="s">
        <v>340</v>
      </c>
      <c r="W47" s="89" t="s">
        <v>0</v>
      </c>
      <c r="X47" s="92" t="s">
        <v>72</v>
      </c>
      <c r="Y47" s="89" t="s">
        <v>1</v>
      </c>
      <c r="Z47" s="87">
        <v>10</v>
      </c>
      <c r="AA47" s="86">
        <v>55</v>
      </c>
    </row>
    <row r="48" spans="1:27" s="4" customFormat="1" ht="26.25" customHeight="1" thickTop="1" thickBot="1">
      <c r="A48" s="86"/>
      <c r="B48" s="87"/>
      <c r="C48" s="91"/>
      <c r="D48" s="89"/>
      <c r="E48" s="92"/>
      <c r="F48" s="89"/>
      <c r="G48" s="33">
        <v>2</v>
      </c>
      <c r="H48" s="1"/>
      <c r="I48" s="1"/>
      <c r="J48" s="57">
        <v>56</v>
      </c>
      <c r="K48" s="59"/>
      <c r="L48" s="5"/>
      <c r="M48" s="53"/>
      <c r="N48" s="53"/>
      <c r="O48" s="55"/>
      <c r="P48" s="49"/>
      <c r="Q48" s="73"/>
      <c r="R48" s="34">
        <v>58</v>
      </c>
      <c r="S48" s="2"/>
      <c r="T48" s="2"/>
      <c r="U48" s="19">
        <v>2</v>
      </c>
      <c r="V48" s="91"/>
      <c r="W48" s="89"/>
      <c r="X48" s="92"/>
      <c r="Y48" s="89"/>
      <c r="Z48" s="87"/>
      <c r="AA48" s="86"/>
    </row>
    <row r="49" spans="1:27" s="4" customFormat="1" ht="26.25" customHeight="1" thickTop="1">
      <c r="A49" s="85">
        <v>24</v>
      </c>
      <c r="B49" s="87">
        <v>13</v>
      </c>
      <c r="C49" s="88" t="s">
        <v>341</v>
      </c>
      <c r="D49" s="89" t="s">
        <v>0</v>
      </c>
      <c r="E49" s="90" t="s">
        <v>246</v>
      </c>
      <c r="F49" s="89" t="s">
        <v>1</v>
      </c>
      <c r="G49" s="20">
        <v>0</v>
      </c>
      <c r="H49" s="1"/>
      <c r="I49" s="1"/>
      <c r="J49" s="31"/>
      <c r="K49" s="47">
        <v>2</v>
      </c>
      <c r="L49" s="1"/>
      <c r="M49" s="53"/>
      <c r="N49" s="53"/>
      <c r="O49" s="55"/>
      <c r="P49" s="49"/>
      <c r="Q49" s="19">
        <v>0</v>
      </c>
      <c r="R49" s="37"/>
      <c r="S49" s="2"/>
      <c r="T49" s="2"/>
      <c r="U49" s="3">
        <v>0</v>
      </c>
      <c r="V49" s="88" t="s">
        <v>342</v>
      </c>
      <c r="W49" s="89" t="s">
        <v>0</v>
      </c>
      <c r="X49" s="90" t="s">
        <v>343</v>
      </c>
      <c r="Y49" s="89" t="s">
        <v>288</v>
      </c>
      <c r="Z49" s="87">
        <v>15</v>
      </c>
      <c r="AA49" s="85">
        <v>56</v>
      </c>
    </row>
    <row r="50" spans="1:27" s="4" customFormat="1" ht="26.25" customHeight="1" thickBot="1">
      <c r="A50" s="85"/>
      <c r="B50" s="87"/>
      <c r="C50" s="88"/>
      <c r="D50" s="89"/>
      <c r="E50" s="90"/>
      <c r="F50" s="89"/>
      <c r="G50" s="38">
        <v>12</v>
      </c>
      <c r="H50" s="39">
        <v>0</v>
      </c>
      <c r="I50" s="1"/>
      <c r="J50" s="31"/>
      <c r="K50" s="5"/>
      <c r="L50" s="1"/>
      <c r="M50" s="53"/>
      <c r="N50" s="53"/>
      <c r="O50" s="55"/>
      <c r="P50" s="49"/>
      <c r="Q50" s="2"/>
      <c r="R50" s="37"/>
      <c r="S50" s="2"/>
      <c r="T50" s="7">
        <v>2</v>
      </c>
      <c r="U50" s="8">
        <v>28</v>
      </c>
      <c r="V50" s="88"/>
      <c r="W50" s="89"/>
      <c r="X50" s="90"/>
      <c r="Y50" s="89"/>
      <c r="Z50" s="87"/>
      <c r="AA50" s="85"/>
    </row>
    <row r="51" spans="1:27" s="4" customFormat="1" ht="26.25" customHeight="1" thickTop="1" thickBot="1">
      <c r="A51" s="86">
        <v>25</v>
      </c>
      <c r="B51" s="87">
        <v>52</v>
      </c>
      <c r="C51" s="91" t="s">
        <v>344</v>
      </c>
      <c r="D51" s="89" t="s">
        <v>289</v>
      </c>
      <c r="E51" s="92" t="s">
        <v>31</v>
      </c>
      <c r="F51" s="89" t="s">
        <v>288</v>
      </c>
      <c r="G51" s="43"/>
      <c r="H51" s="56"/>
      <c r="I51" s="36"/>
      <c r="J51" s="31"/>
      <c r="K51" s="5"/>
      <c r="L51" s="1"/>
      <c r="M51" s="53"/>
      <c r="N51" s="53"/>
      <c r="O51" s="55"/>
      <c r="P51" s="49"/>
      <c r="Q51" s="2"/>
      <c r="R51" s="37"/>
      <c r="S51" s="49"/>
      <c r="T51" s="23"/>
      <c r="U51" s="15"/>
      <c r="V51" s="91" t="s">
        <v>345</v>
      </c>
      <c r="W51" s="89" t="s">
        <v>289</v>
      </c>
      <c r="X51" s="92" t="s">
        <v>105</v>
      </c>
      <c r="Y51" s="89" t="s">
        <v>288</v>
      </c>
      <c r="Z51" s="87">
        <v>50</v>
      </c>
      <c r="AA51" s="86">
        <v>57</v>
      </c>
    </row>
    <row r="52" spans="1:27" s="4" customFormat="1" ht="26.25" customHeight="1" thickTop="1" thickBot="1">
      <c r="A52" s="86"/>
      <c r="B52" s="87"/>
      <c r="C52" s="91"/>
      <c r="D52" s="89"/>
      <c r="E52" s="92"/>
      <c r="F52" s="89"/>
      <c r="G52" s="33">
        <v>2</v>
      </c>
      <c r="H52" s="57">
        <v>37</v>
      </c>
      <c r="I52" s="39">
        <v>0</v>
      </c>
      <c r="J52" s="31"/>
      <c r="K52" s="5"/>
      <c r="L52" s="1"/>
      <c r="M52" s="53"/>
      <c r="N52" s="53"/>
      <c r="O52" s="55"/>
      <c r="P52" s="49"/>
      <c r="Q52" s="2"/>
      <c r="R52" s="37"/>
      <c r="S52" s="41">
        <v>0</v>
      </c>
      <c r="T52" s="34">
        <v>45</v>
      </c>
      <c r="U52" s="19">
        <v>2</v>
      </c>
      <c r="V52" s="91"/>
      <c r="W52" s="89"/>
      <c r="X52" s="92"/>
      <c r="Y52" s="89"/>
      <c r="Z52" s="87"/>
      <c r="AA52" s="86"/>
    </row>
    <row r="53" spans="1:27" s="4" customFormat="1" ht="26.25" customHeight="1" thickTop="1">
      <c r="A53" s="85">
        <v>26</v>
      </c>
      <c r="B53" s="87">
        <v>45</v>
      </c>
      <c r="C53" s="88" t="s">
        <v>346</v>
      </c>
      <c r="D53" s="89" t="s">
        <v>0</v>
      </c>
      <c r="E53" s="90" t="s">
        <v>83</v>
      </c>
      <c r="F53" s="89" t="s">
        <v>1</v>
      </c>
      <c r="G53" s="20">
        <v>0</v>
      </c>
      <c r="H53" s="31"/>
      <c r="I53" s="56"/>
      <c r="J53" s="27"/>
      <c r="K53" s="5"/>
      <c r="L53" s="1"/>
      <c r="M53" s="53"/>
      <c r="N53" s="53"/>
      <c r="O53" s="55"/>
      <c r="P53" s="49"/>
      <c r="Q53" s="2"/>
      <c r="R53" s="37"/>
      <c r="S53" s="51"/>
      <c r="T53" s="37"/>
      <c r="U53" s="3">
        <v>0</v>
      </c>
      <c r="V53" s="88" t="s">
        <v>347</v>
      </c>
      <c r="W53" s="89" t="s">
        <v>0</v>
      </c>
      <c r="X53" s="90" t="s">
        <v>25</v>
      </c>
      <c r="Y53" s="89" t="s">
        <v>1</v>
      </c>
      <c r="Z53" s="87">
        <v>47</v>
      </c>
      <c r="AA53" s="85">
        <v>58</v>
      </c>
    </row>
    <row r="54" spans="1:27" s="4" customFormat="1" ht="26.25" customHeight="1" thickBot="1">
      <c r="A54" s="85"/>
      <c r="B54" s="87"/>
      <c r="C54" s="88"/>
      <c r="D54" s="89"/>
      <c r="E54" s="90"/>
      <c r="F54" s="89"/>
      <c r="G54" s="38">
        <v>13</v>
      </c>
      <c r="H54" s="59"/>
      <c r="I54" s="21"/>
      <c r="J54" s="27"/>
      <c r="K54" s="5"/>
      <c r="L54" s="1"/>
      <c r="M54" s="53"/>
      <c r="N54" s="53"/>
      <c r="O54" s="55"/>
      <c r="P54" s="49"/>
      <c r="Q54" s="2"/>
      <c r="R54" s="37"/>
      <c r="S54" s="44"/>
      <c r="T54" s="46"/>
      <c r="U54" s="8">
        <v>29</v>
      </c>
      <c r="V54" s="88"/>
      <c r="W54" s="89"/>
      <c r="X54" s="90"/>
      <c r="Y54" s="89"/>
      <c r="Z54" s="87"/>
      <c r="AA54" s="85"/>
    </row>
    <row r="55" spans="1:27" s="4" customFormat="1" ht="26.25" customHeight="1" thickTop="1" thickBot="1">
      <c r="A55" s="86">
        <v>27</v>
      </c>
      <c r="B55" s="87">
        <v>20</v>
      </c>
      <c r="C55" s="91" t="s">
        <v>348</v>
      </c>
      <c r="D55" s="89" t="s">
        <v>0</v>
      </c>
      <c r="E55" s="92" t="s">
        <v>202</v>
      </c>
      <c r="F55" s="89" t="s">
        <v>1</v>
      </c>
      <c r="G55" s="43"/>
      <c r="H55" s="47">
        <v>2</v>
      </c>
      <c r="I55" s="21"/>
      <c r="J55" s="27"/>
      <c r="K55" s="5"/>
      <c r="L55" s="1"/>
      <c r="M55" s="53"/>
      <c r="N55" s="53"/>
      <c r="O55" s="55"/>
      <c r="P55" s="49"/>
      <c r="Q55" s="2"/>
      <c r="R55" s="37"/>
      <c r="S55" s="37"/>
      <c r="T55" s="32">
        <v>0</v>
      </c>
      <c r="U55" s="15"/>
      <c r="V55" s="91" t="s">
        <v>349</v>
      </c>
      <c r="W55" s="89" t="s">
        <v>0</v>
      </c>
      <c r="X55" s="92" t="s">
        <v>204</v>
      </c>
      <c r="Y55" s="89" t="s">
        <v>1</v>
      </c>
      <c r="Z55" s="87">
        <v>18</v>
      </c>
      <c r="AA55" s="86">
        <v>59</v>
      </c>
    </row>
    <row r="56" spans="1:27" s="4" customFormat="1" ht="26.25" customHeight="1" thickTop="1" thickBot="1">
      <c r="A56" s="86"/>
      <c r="B56" s="87"/>
      <c r="C56" s="91"/>
      <c r="D56" s="89"/>
      <c r="E56" s="92"/>
      <c r="F56" s="89"/>
      <c r="G56" s="33">
        <v>2</v>
      </c>
      <c r="H56" s="1"/>
      <c r="I56" s="57">
        <v>50</v>
      </c>
      <c r="J56" s="59"/>
      <c r="K56" s="5"/>
      <c r="L56" s="1"/>
      <c r="M56" s="53"/>
      <c r="N56" s="53"/>
      <c r="O56" s="55"/>
      <c r="P56" s="49"/>
      <c r="Q56" s="2"/>
      <c r="R56" s="46"/>
      <c r="S56" s="18">
        <v>54</v>
      </c>
      <c r="T56" s="2"/>
      <c r="U56" s="19">
        <v>2</v>
      </c>
      <c r="V56" s="91"/>
      <c r="W56" s="89"/>
      <c r="X56" s="92"/>
      <c r="Y56" s="89"/>
      <c r="Z56" s="87"/>
      <c r="AA56" s="86"/>
    </row>
    <row r="57" spans="1:27" s="4" customFormat="1" ht="26.25" customHeight="1" thickTop="1">
      <c r="A57" s="85">
        <v>28</v>
      </c>
      <c r="B57" s="87">
        <v>29</v>
      </c>
      <c r="C57" s="88" t="s">
        <v>350</v>
      </c>
      <c r="D57" s="89" t="s">
        <v>0</v>
      </c>
      <c r="E57" s="90" t="s">
        <v>257</v>
      </c>
      <c r="F57" s="89" t="s">
        <v>1</v>
      </c>
      <c r="G57" s="20">
        <v>0</v>
      </c>
      <c r="H57" s="1"/>
      <c r="I57" s="31"/>
      <c r="J57" s="47">
        <v>2</v>
      </c>
      <c r="K57" s="1"/>
      <c r="L57" s="1"/>
      <c r="M57" s="53"/>
      <c r="N57" s="53"/>
      <c r="O57" s="55"/>
      <c r="P57" s="49"/>
      <c r="Q57" s="2"/>
      <c r="R57" s="19">
        <v>1</v>
      </c>
      <c r="S57" s="24"/>
      <c r="T57" s="2"/>
      <c r="U57" s="3">
        <v>0</v>
      </c>
      <c r="V57" s="88" t="s">
        <v>351</v>
      </c>
      <c r="W57" s="89" t="s">
        <v>0</v>
      </c>
      <c r="X57" s="90" t="s">
        <v>225</v>
      </c>
      <c r="Y57" s="89" t="s">
        <v>1</v>
      </c>
      <c r="Z57" s="87">
        <v>31</v>
      </c>
      <c r="AA57" s="85">
        <v>60</v>
      </c>
    </row>
    <row r="58" spans="1:27" s="4" customFormat="1" ht="26.25" customHeight="1" thickBot="1">
      <c r="A58" s="85"/>
      <c r="B58" s="87"/>
      <c r="C58" s="88"/>
      <c r="D58" s="89"/>
      <c r="E58" s="90"/>
      <c r="F58" s="89"/>
      <c r="G58" s="38">
        <v>14</v>
      </c>
      <c r="H58" s="39">
        <v>0</v>
      </c>
      <c r="I58" s="31"/>
      <c r="J58" s="5"/>
      <c r="K58" s="1"/>
      <c r="L58" s="1"/>
      <c r="M58" s="53"/>
      <c r="N58" s="53"/>
      <c r="O58" s="55"/>
      <c r="P58" s="49"/>
      <c r="Q58" s="2"/>
      <c r="R58" s="2"/>
      <c r="S58" s="24"/>
      <c r="T58" s="7">
        <v>0</v>
      </c>
      <c r="U58" s="8">
        <v>30</v>
      </c>
      <c r="V58" s="88"/>
      <c r="W58" s="89"/>
      <c r="X58" s="90"/>
      <c r="Y58" s="89"/>
      <c r="Z58" s="87"/>
      <c r="AA58" s="85"/>
    </row>
    <row r="59" spans="1:27" s="4" customFormat="1" ht="26.25" customHeight="1" thickTop="1" thickBot="1">
      <c r="A59" s="85">
        <v>29</v>
      </c>
      <c r="B59" s="87">
        <v>36</v>
      </c>
      <c r="C59" s="88" t="s">
        <v>352</v>
      </c>
      <c r="D59" s="89" t="s">
        <v>0</v>
      </c>
      <c r="E59" s="90" t="s">
        <v>88</v>
      </c>
      <c r="F59" s="89" t="s">
        <v>1</v>
      </c>
      <c r="G59" s="43"/>
      <c r="H59" s="56"/>
      <c r="I59" s="27"/>
      <c r="J59" s="5"/>
      <c r="K59" s="1"/>
      <c r="L59" s="1"/>
      <c r="M59" s="53"/>
      <c r="N59" s="53"/>
      <c r="O59" s="55"/>
      <c r="P59" s="49"/>
      <c r="Q59" s="2"/>
      <c r="R59" s="2"/>
      <c r="S59" s="52"/>
      <c r="T59" s="14"/>
      <c r="U59" s="15"/>
      <c r="V59" s="88" t="s">
        <v>353</v>
      </c>
      <c r="W59" s="89" t="s">
        <v>0</v>
      </c>
      <c r="X59" s="90" t="s">
        <v>101</v>
      </c>
      <c r="Y59" s="89" t="s">
        <v>1</v>
      </c>
      <c r="Z59" s="87">
        <v>34</v>
      </c>
      <c r="AA59" s="85">
        <v>61</v>
      </c>
    </row>
    <row r="60" spans="1:27" s="4" customFormat="1" ht="26.25" customHeight="1" thickTop="1" thickBot="1">
      <c r="A60" s="85"/>
      <c r="B60" s="87"/>
      <c r="C60" s="88"/>
      <c r="D60" s="89"/>
      <c r="E60" s="90"/>
      <c r="F60" s="89"/>
      <c r="G60" s="33">
        <v>2</v>
      </c>
      <c r="H60" s="57">
        <v>38</v>
      </c>
      <c r="I60" s="59"/>
      <c r="J60" s="5"/>
      <c r="K60" s="1"/>
      <c r="L60" s="1"/>
      <c r="M60" s="53"/>
      <c r="N60" s="53"/>
      <c r="O60" s="55"/>
      <c r="P60" s="49"/>
      <c r="Q60" s="2"/>
      <c r="R60" s="2"/>
      <c r="S60" s="28"/>
      <c r="T60" s="18">
        <v>46</v>
      </c>
      <c r="U60" s="19">
        <v>2</v>
      </c>
      <c r="V60" s="88"/>
      <c r="W60" s="89"/>
      <c r="X60" s="90"/>
      <c r="Y60" s="89"/>
      <c r="Z60" s="87"/>
      <c r="AA60" s="85"/>
    </row>
    <row r="61" spans="1:27" s="4" customFormat="1" ht="26.25" customHeight="1" thickTop="1">
      <c r="A61" s="85">
        <v>30</v>
      </c>
      <c r="B61" s="87">
        <v>61</v>
      </c>
      <c r="C61" s="88" t="s">
        <v>354</v>
      </c>
      <c r="D61" s="89" t="s">
        <v>0</v>
      </c>
      <c r="E61" s="90" t="s">
        <v>207</v>
      </c>
      <c r="F61" s="89" t="s">
        <v>1</v>
      </c>
      <c r="G61" s="20">
        <v>0</v>
      </c>
      <c r="H61" s="31"/>
      <c r="I61" s="47">
        <v>2</v>
      </c>
      <c r="J61" s="1"/>
      <c r="K61" s="1"/>
      <c r="L61" s="1"/>
      <c r="M61" s="53"/>
      <c r="N61" s="53"/>
      <c r="O61" s="55"/>
      <c r="P61" s="49"/>
      <c r="Q61" s="2"/>
      <c r="R61" s="2"/>
      <c r="S61" s="32">
        <v>2</v>
      </c>
      <c r="T61" s="24"/>
      <c r="U61" s="2"/>
      <c r="V61" s="88" t="s">
        <v>355</v>
      </c>
      <c r="W61" s="89" t="s">
        <v>0</v>
      </c>
      <c r="X61" s="90" t="s">
        <v>231</v>
      </c>
      <c r="Y61" s="89" t="s">
        <v>1</v>
      </c>
      <c r="Z61" s="87">
        <v>2</v>
      </c>
      <c r="AA61" s="85">
        <v>62</v>
      </c>
    </row>
    <row r="62" spans="1:27" s="4" customFormat="1" ht="26.25" customHeight="1" thickBot="1">
      <c r="A62" s="85"/>
      <c r="B62" s="87"/>
      <c r="C62" s="88"/>
      <c r="D62" s="89"/>
      <c r="E62" s="90"/>
      <c r="F62" s="89"/>
      <c r="G62" s="38">
        <v>15</v>
      </c>
      <c r="H62" s="59"/>
      <c r="I62" s="5"/>
      <c r="J62" s="1"/>
      <c r="K62" s="1"/>
      <c r="L62" s="1"/>
      <c r="M62" s="53"/>
      <c r="N62" s="53"/>
      <c r="O62" s="55"/>
      <c r="P62" s="49"/>
      <c r="Q62" s="2"/>
      <c r="R62" s="2"/>
      <c r="S62" s="49"/>
      <c r="T62" s="15"/>
      <c r="U62" s="83"/>
      <c r="V62" s="88"/>
      <c r="W62" s="89"/>
      <c r="X62" s="90"/>
      <c r="Y62" s="89"/>
      <c r="Z62" s="87"/>
      <c r="AA62" s="85"/>
    </row>
    <row r="63" spans="1:27" s="4" customFormat="1" ht="26.25" customHeight="1" thickTop="1" thickBot="1">
      <c r="A63" s="86">
        <v>31</v>
      </c>
      <c r="B63" s="87">
        <v>4</v>
      </c>
      <c r="C63" s="91" t="s">
        <v>356</v>
      </c>
      <c r="D63" s="89" t="s">
        <v>0</v>
      </c>
      <c r="E63" s="92" t="s">
        <v>164</v>
      </c>
      <c r="F63" s="89" t="s">
        <v>1</v>
      </c>
      <c r="G63" s="43"/>
      <c r="H63" s="47">
        <v>2</v>
      </c>
      <c r="I63" s="1"/>
      <c r="J63" s="1"/>
      <c r="K63" s="1"/>
      <c r="L63" s="1"/>
      <c r="M63" s="53"/>
      <c r="N63" s="53"/>
      <c r="O63" s="55"/>
      <c r="P63" s="49"/>
      <c r="Q63" s="2"/>
      <c r="R63" s="2"/>
      <c r="S63" s="2"/>
      <c r="T63" s="32">
        <v>2</v>
      </c>
      <c r="U63" s="49"/>
      <c r="V63" s="86"/>
      <c r="W63" s="87"/>
      <c r="X63" s="86"/>
      <c r="Y63" s="87"/>
      <c r="Z63" s="87">
        <v>0</v>
      </c>
      <c r="AA63" s="86"/>
    </row>
    <row r="64" spans="1:27" s="4" customFormat="1" ht="26.25" customHeight="1" thickTop="1">
      <c r="A64" s="86"/>
      <c r="B64" s="87"/>
      <c r="C64" s="91"/>
      <c r="D64" s="89"/>
      <c r="E64" s="92"/>
      <c r="F64" s="89"/>
      <c r="G64" s="33">
        <v>2</v>
      </c>
      <c r="H64" s="1"/>
      <c r="I64" s="1"/>
      <c r="J64" s="1"/>
      <c r="K64" s="1"/>
      <c r="L64" s="1"/>
      <c r="M64" s="53"/>
      <c r="N64" s="53"/>
      <c r="O64" s="55"/>
      <c r="P64" s="49"/>
      <c r="Q64" s="2"/>
      <c r="R64" s="2"/>
      <c r="S64" s="2"/>
      <c r="T64" s="2"/>
      <c r="U64" s="2"/>
      <c r="V64" s="86"/>
      <c r="W64" s="87"/>
      <c r="X64" s="86"/>
      <c r="Y64" s="87"/>
      <c r="Z64" s="87"/>
      <c r="AA64" s="86"/>
    </row>
  </sheetData>
  <mergeCells count="375">
    <mergeCell ref="Y61:Y64"/>
    <mergeCell ref="Z61:Z62"/>
    <mergeCell ref="AA61:AA64"/>
    <mergeCell ref="Z63:Z64"/>
    <mergeCell ref="A61:A62"/>
    <mergeCell ref="B61:B62"/>
    <mergeCell ref="C61:C62"/>
    <mergeCell ref="D61:D62"/>
    <mergeCell ref="E61:E62"/>
    <mergeCell ref="F61:F62"/>
    <mergeCell ref="A63:A64"/>
    <mergeCell ref="B63:B64"/>
    <mergeCell ref="C63:C64"/>
    <mergeCell ref="D63:D64"/>
    <mergeCell ref="E63:E64"/>
    <mergeCell ref="F63:F64"/>
    <mergeCell ref="V61:V64"/>
    <mergeCell ref="W61:W64"/>
    <mergeCell ref="X61:X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5:V36"/>
    <mergeCell ref="W35:W36"/>
    <mergeCell ref="X35:X36"/>
    <mergeCell ref="Y35:Y36"/>
    <mergeCell ref="Z35:Z36"/>
    <mergeCell ref="AA35:AA36"/>
    <mergeCell ref="A35:A36"/>
    <mergeCell ref="B35:B36"/>
    <mergeCell ref="C35:C36"/>
    <mergeCell ref="D35:D36"/>
    <mergeCell ref="E35:E36"/>
    <mergeCell ref="F35:F36"/>
    <mergeCell ref="V33:V34"/>
    <mergeCell ref="W33:W34"/>
    <mergeCell ref="X33:X34"/>
    <mergeCell ref="Y33:Y34"/>
    <mergeCell ref="Z33:Z34"/>
    <mergeCell ref="AA33:AA34"/>
    <mergeCell ref="A33:A34"/>
    <mergeCell ref="B33:B34"/>
    <mergeCell ref="C33:C34"/>
    <mergeCell ref="D33:D34"/>
    <mergeCell ref="E33:E34"/>
    <mergeCell ref="F33:F34"/>
    <mergeCell ref="V31:V32"/>
    <mergeCell ref="W31:W32"/>
    <mergeCell ref="X31:X32"/>
    <mergeCell ref="Y31:Y32"/>
    <mergeCell ref="Z31:Z32"/>
    <mergeCell ref="AA31:AA32"/>
    <mergeCell ref="A31:A32"/>
    <mergeCell ref="B31:B32"/>
    <mergeCell ref="C31:C32"/>
    <mergeCell ref="D31:D32"/>
    <mergeCell ref="E31:E32"/>
    <mergeCell ref="F31:F32"/>
    <mergeCell ref="V29:V30"/>
    <mergeCell ref="W29:W30"/>
    <mergeCell ref="X29:X30"/>
    <mergeCell ref="Y29:Y30"/>
    <mergeCell ref="Z29:Z30"/>
    <mergeCell ref="AA29:AA30"/>
    <mergeCell ref="A29:A30"/>
    <mergeCell ref="B29:B30"/>
    <mergeCell ref="C29:C30"/>
    <mergeCell ref="D29:D30"/>
    <mergeCell ref="E29:E30"/>
    <mergeCell ref="F29:F30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V19:V20"/>
    <mergeCell ref="W19:W20"/>
    <mergeCell ref="X19:X20"/>
    <mergeCell ref="Y19:Y20"/>
    <mergeCell ref="Z19:Z20"/>
    <mergeCell ref="AA19:AA20"/>
    <mergeCell ref="A19:A20"/>
    <mergeCell ref="B19:B20"/>
    <mergeCell ref="C19:C20"/>
    <mergeCell ref="D19:D20"/>
    <mergeCell ref="E19:E20"/>
    <mergeCell ref="F19:F20"/>
    <mergeCell ref="V17:V18"/>
    <mergeCell ref="W17:W18"/>
    <mergeCell ref="X17:X18"/>
    <mergeCell ref="Y17:Y18"/>
    <mergeCell ref="Z17:Z18"/>
    <mergeCell ref="AA17:AA18"/>
    <mergeCell ref="A17:A18"/>
    <mergeCell ref="B17:B18"/>
    <mergeCell ref="C17:C18"/>
    <mergeCell ref="D17:D18"/>
    <mergeCell ref="E17:E18"/>
    <mergeCell ref="F17:F18"/>
    <mergeCell ref="V15:V16"/>
    <mergeCell ref="W15:W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F15:F16"/>
    <mergeCell ref="V13:V14"/>
    <mergeCell ref="W13:W14"/>
    <mergeCell ref="X13:X14"/>
    <mergeCell ref="Y13:Y14"/>
    <mergeCell ref="Z13:Z14"/>
    <mergeCell ref="AA13:AA14"/>
    <mergeCell ref="A13:A14"/>
    <mergeCell ref="B13:B14"/>
    <mergeCell ref="C13:C14"/>
    <mergeCell ref="D13:D14"/>
    <mergeCell ref="E13:E14"/>
    <mergeCell ref="F13:F14"/>
    <mergeCell ref="V11:V12"/>
    <mergeCell ref="W11:W12"/>
    <mergeCell ref="X11:X12"/>
    <mergeCell ref="Y11:Y12"/>
    <mergeCell ref="Z11:Z12"/>
    <mergeCell ref="AA11:AA12"/>
    <mergeCell ref="A11:A12"/>
    <mergeCell ref="B11:B12"/>
    <mergeCell ref="C11:C12"/>
    <mergeCell ref="D11:D12"/>
    <mergeCell ref="E11:E12"/>
    <mergeCell ref="F11:F12"/>
    <mergeCell ref="V9:V10"/>
    <mergeCell ref="W9:W10"/>
    <mergeCell ref="X9:X10"/>
    <mergeCell ref="Y9:Y10"/>
    <mergeCell ref="Z9:Z10"/>
    <mergeCell ref="AA9:AA10"/>
    <mergeCell ref="A9:A10"/>
    <mergeCell ref="B9:B10"/>
    <mergeCell ref="C9:C10"/>
    <mergeCell ref="D9:D10"/>
    <mergeCell ref="E9:E10"/>
    <mergeCell ref="F9:F10"/>
    <mergeCell ref="V7:V8"/>
    <mergeCell ref="W7:W8"/>
    <mergeCell ref="X7:X8"/>
    <mergeCell ref="Y7:Y8"/>
    <mergeCell ref="Z7:Z8"/>
    <mergeCell ref="AA7:AA8"/>
    <mergeCell ref="A7:A8"/>
    <mergeCell ref="B7:B8"/>
    <mergeCell ref="C7:C8"/>
    <mergeCell ref="D7:D8"/>
    <mergeCell ref="E7:E8"/>
    <mergeCell ref="F7:F8"/>
    <mergeCell ref="V5:V6"/>
    <mergeCell ref="W5:W6"/>
    <mergeCell ref="X5:X6"/>
    <mergeCell ref="Y5:Y6"/>
    <mergeCell ref="Z5:Z6"/>
    <mergeCell ref="AA5:AA6"/>
    <mergeCell ref="A5:A6"/>
    <mergeCell ref="B5:B6"/>
    <mergeCell ref="C5:C6"/>
    <mergeCell ref="D5:D6"/>
    <mergeCell ref="E5:E6"/>
    <mergeCell ref="F5:F6"/>
    <mergeCell ref="A1:A4"/>
    <mergeCell ref="B1:B2"/>
    <mergeCell ref="C1:C4"/>
    <mergeCell ref="D1:D4"/>
    <mergeCell ref="E1:E4"/>
    <mergeCell ref="F1:F4"/>
    <mergeCell ref="AA1:AA2"/>
    <mergeCell ref="B3:B4"/>
    <mergeCell ref="V3:V4"/>
    <mergeCell ref="W3:W4"/>
    <mergeCell ref="X3:X4"/>
    <mergeCell ref="Y3:Y4"/>
    <mergeCell ref="Z3:Z4"/>
    <mergeCell ref="AA3:AA4"/>
    <mergeCell ref="K1:Q2"/>
    <mergeCell ref="V1:V2"/>
    <mergeCell ref="W1:W2"/>
    <mergeCell ref="X1:X2"/>
    <mergeCell ref="Y1:Y2"/>
    <mergeCell ref="Z1:Z2"/>
  </mergeCells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="40" zoomScaleNormal="40" zoomScalePageLayoutView="40" workbookViewId="0">
      <selection activeCell="AN13" sqref="AN13"/>
    </sheetView>
  </sheetViews>
  <sheetFormatPr baseColWidth="12" defaultColWidth="8.83203125" defaultRowHeight="32" x14ac:dyDescent="0"/>
  <cols>
    <col min="1" max="1" width="3" style="62" customWidth="1"/>
    <col min="2" max="2" width="5.33203125" style="63" hidden="1" customWidth="1"/>
    <col min="3" max="3" width="42" style="64" customWidth="1"/>
    <col min="4" max="4" width="2.1640625" style="63" bestFit="1" customWidth="1"/>
    <col min="5" max="5" width="17" style="65" customWidth="1"/>
    <col min="6" max="6" width="2.1640625" style="63" bestFit="1" customWidth="1"/>
    <col min="7" max="11" width="3.83203125" style="66" customWidth="1"/>
    <col min="12" max="12" width="2.83203125" style="66" customWidth="1"/>
    <col min="13" max="15" width="2.83203125" style="67" customWidth="1"/>
    <col min="16" max="16" width="2.83203125" style="66" customWidth="1"/>
    <col min="17" max="21" width="3.83203125" style="66" customWidth="1"/>
    <col min="22" max="22" width="42" style="64" customWidth="1"/>
    <col min="23" max="23" width="2.1640625" style="63" bestFit="1" customWidth="1"/>
    <col min="24" max="24" width="17" style="65" customWidth="1"/>
    <col min="25" max="25" width="2.1640625" style="63" bestFit="1" customWidth="1"/>
    <col min="26" max="26" width="5.33203125" style="63" hidden="1" customWidth="1"/>
    <col min="27" max="27" width="3" style="62" customWidth="1"/>
    <col min="28" max="16384" width="8.83203125" style="63"/>
  </cols>
  <sheetData>
    <row r="1" spans="1:27" s="4" customFormat="1" ht="26.25" customHeight="1" thickBot="1">
      <c r="A1" s="85">
        <v>1</v>
      </c>
      <c r="B1" s="87">
        <v>1</v>
      </c>
      <c r="C1" s="88" t="s">
        <v>198</v>
      </c>
      <c r="D1" s="89" t="s">
        <v>184</v>
      </c>
      <c r="E1" s="90" t="s">
        <v>50</v>
      </c>
      <c r="F1" s="89" t="s">
        <v>185</v>
      </c>
      <c r="G1" s="1"/>
      <c r="H1" s="1"/>
      <c r="I1" s="1"/>
      <c r="J1" s="1"/>
      <c r="K1" s="93"/>
      <c r="L1" s="93"/>
      <c r="M1" s="93"/>
      <c r="N1" s="93"/>
      <c r="O1" s="93"/>
      <c r="P1" s="93"/>
      <c r="Q1" s="93"/>
      <c r="R1" s="2"/>
      <c r="S1" s="2"/>
      <c r="T1" s="2"/>
      <c r="U1" s="3">
        <v>2</v>
      </c>
      <c r="V1" s="88" t="s">
        <v>199</v>
      </c>
      <c r="W1" s="89" t="s">
        <v>0</v>
      </c>
      <c r="X1" s="90" t="s">
        <v>74</v>
      </c>
      <c r="Y1" s="89" t="s">
        <v>1</v>
      </c>
      <c r="Z1" s="87">
        <v>3</v>
      </c>
      <c r="AA1" s="85">
        <v>32</v>
      </c>
    </row>
    <row r="2" spans="1:27" s="4" customFormat="1" ht="26.25" customHeight="1" thickTop="1" thickBot="1">
      <c r="A2" s="85"/>
      <c r="B2" s="87"/>
      <c r="C2" s="88"/>
      <c r="D2" s="89"/>
      <c r="E2" s="90"/>
      <c r="F2" s="89"/>
      <c r="G2" s="75"/>
      <c r="H2" s="76">
        <v>1</v>
      </c>
      <c r="I2" s="1"/>
      <c r="J2" s="1"/>
      <c r="K2" s="93"/>
      <c r="L2" s="93"/>
      <c r="M2" s="93"/>
      <c r="N2" s="93"/>
      <c r="O2" s="93"/>
      <c r="P2" s="93"/>
      <c r="Q2" s="93"/>
      <c r="R2" s="2"/>
      <c r="S2" s="2"/>
      <c r="T2" s="41">
        <v>2</v>
      </c>
      <c r="U2" s="42">
        <v>16</v>
      </c>
      <c r="V2" s="88"/>
      <c r="W2" s="89"/>
      <c r="X2" s="90"/>
      <c r="Y2" s="89"/>
      <c r="Z2" s="87"/>
      <c r="AA2" s="85"/>
    </row>
    <row r="3" spans="1:27" s="4" customFormat="1" ht="26.25" customHeight="1" thickTop="1">
      <c r="A3" s="86"/>
      <c r="B3" s="87">
        <v>0</v>
      </c>
      <c r="C3" s="86"/>
      <c r="D3" s="87"/>
      <c r="E3" s="86"/>
      <c r="F3" s="87"/>
      <c r="G3" s="77"/>
      <c r="H3" s="78"/>
      <c r="I3" s="36"/>
      <c r="J3" s="1"/>
      <c r="K3" s="1"/>
      <c r="L3" s="1"/>
      <c r="M3" s="11"/>
      <c r="N3" s="11"/>
      <c r="O3" s="12"/>
      <c r="P3" s="2"/>
      <c r="Q3" s="2"/>
      <c r="R3" s="2"/>
      <c r="S3" s="49"/>
      <c r="T3" s="23"/>
      <c r="U3" s="45"/>
      <c r="V3" s="91" t="s">
        <v>200</v>
      </c>
      <c r="W3" s="89" t="s">
        <v>184</v>
      </c>
      <c r="X3" s="92" t="s">
        <v>85</v>
      </c>
      <c r="Y3" s="89" t="s">
        <v>1</v>
      </c>
      <c r="Z3" s="87">
        <v>62</v>
      </c>
      <c r="AA3" s="86">
        <v>33</v>
      </c>
    </row>
    <row r="4" spans="1:27" s="4" customFormat="1" ht="26.25" customHeight="1" thickBot="1">
      <c r="A4" s="86"/>
      <c r="B4" s="87"/>
      <c r="C4" s="86"/>
      <c r="D4" s="87"/>
      <c r="E4" s="86"/>
      <c r="F4" s="87"/>
      <c r="G4" s="1"/>
      <c r="H4" s="57">
        <v>31</v>
      </c>
      <c r="I4" s="39">
        <v>0</v>
      </c>
      <c r="J4" s="1"/>
      <c r="K4" s="1"/>
      <c r="L4" s="1"/>
      <c r="M4" s="11"/>
      <c r="N4" s="11"/>
      <c r="O4" s="12"/>
      <c r="P4" s="2"/>
      <c r="Q4" s="2"/>
      <c r="R4" s="2"/>
      <c r="S4" s="41">
        <v>0</v>
      </c>
      <c r="T4" s="34">
        <v>39</v>
      </c>
      <c r="U4" s="19">
        <v>0</v>
      </c>
      <c r="V4" s="91"/>
      <c r="W4" s="89"/>
      <c r="X4" s="92"/>
      <c r="Y4" s="89"/>
      <c r="Z4" s="87"/>
      <c r="AA4" s="86"/>
    </row>
    <row r="5" spans="1:27" s="4" customFormat="1" ht="26.25" customHeight="1" thickTop="1" thickBot="1">
      <c r="A5" s="85">
        <v>2</v>
      </c>
      <c r="B5" s="87">
        <v>33</v>
      </c>
      <c r="C5" s="88" t="s">
        <v>201</v>
      </c>
      <c r="D5" s="89" t="s">
        <v>184</v>
      </c>
      <c r="E5" s="90" t="s">
        <v>202</v>
      </c>
      <c r="F5" s="89" t="s">
        <v>185</v>
      </c>
      <c r="G5" s="20">
        <v>2</v>
      </c>
      <c r="H5" s="31"/>
      <c r="I5" s="56"/>
      <c r="J5" s="36"/>
      <c r="K5" s="1"/>
      <c r="L5" s="1"/>
      <c r="M5" s="11"/>
      <c r="N5" s="11"/>
      <c r="O5" s="12"/>
      <c r="P5" s="2"/>
      <c r="Q5" s="2"/>
      <c r="R5" s="2"/>
      <c r="S5" s="51"/>
      <c r="T5" s="37"/>
      <c r="U5" s="3">
        <v>1</v>
      </c>
      <c r="V5" s="88" t="s">
        <v>203</v>
      </c>
      <c r="W5" s="89" t="s">
        <v>184</v>
      </c>
      <c r="X5" s="90" t="s">
        <v>204</v>
      </c>
      <c r="Y5" s="89" t="s">
        <v>185</v>
      </c>
      <c r="Z5" s="87">
        <v>35</v>
      </c>
      <c r="AA5" s="85">
        <v>34</v>
      </c>
    </row>
    <row r="6" spans="1:27" s="4" customFormat="1" ht="26.25" customHeight="1" thickTop="1" thickBot="1">
      <c r="A6" s="85"/>
      <c r="B6" s="87"/>
      <c r="C6" s="88"/>
      <c r="D6" s="89"/>
      <c r="E6" s="90"/>
      <c r="F6" s="89"/>
      <c r="G6" s="25">
        <v>1</v>
      </c>
      <c r="H6" s="58"/>
      <c r="I6" s="21"/>
      <c r="J6" s="36"/>
      <c r="K6" s="1"/>
      <c r="L6" s="1"/>
      <c r="M6" s="11"/>
      <c r="N6" s="11"/>
      <c r="O6" s="12"/>
      <c r="P6" s="2"/>
      <c r="Q6" s="2"/>
      <c r="R6" s="2"/>
      <c r="S6" s="44"/>
      <c r="T6" s="46"/>
      <c r="U6" s="8">
        <v>17</v>
      </c>
      <c r="V6" s="88"/>
      <c r="W6" s="89"/>
      <c r="X6" s="90"/>
      <c r="Y6" s="89"/>
      <c r="Z6" s="87"/>
      <c r="AA6" s="85"/>
    </row>
    <row r="7" spans="1:27" s="4" customFormat="1" ht="26.25" customHeight="1" thickTop="1" thickBot="1">
      <c r="A7" s="85">
        <v>3</v>
      </c>
      <c r="B7" s="87">
        <v>32</v>
      </c>
      <c r="C7" s="88" t="s">
        <v>205</v>
      </c>
      <c r="D7" s="89" t="s">
        <v>0</v>
      </c>
      <c r="E7" s="90" t="s">
        <v>12</v>
      </c>
      <c r="F7" s="89" t="s">
        <v>1</v>
      </c>
      <c r="G7" s="29"/>
      <c r="H7" s="30">
        <v>2</v>
      </c>
      <c r="I7" s="21"/>
      <c r="J7" s="36"/>
      <c r="K7" s="1"/>
      <c r="L7" s="1"/>
      <c r="M7" s="11"/>
      <c r="N7" s="11"/>
      <c r="O7" s="12"/>
      <c r="P7" s="2"/>
      <c r="Q7" s="2"/>
      <c r="R7" s="2"/>
      <c r="S7" s="37"/>
      <c r="T7" s="32">
        <v>1</v>
      </c>
      <c r="U7" s="15"/>
      <c r="V7" s="88" t="s">
        <v>206</v>
      </c>
      <c r="W7" s="89" t="s">
        <v>0</v>
      </c>
      <c r="X7" s="90" t="s">
        <v>207</v>
      </c>
      <c r="Y7" s="89" t="s">
        <v>1</v>
      </c>
      <c r="Z7" s="87">
        <v>30</v>
      </c>
      <c r="AA7" s="85">
        <v>35</v>
      </c>
    </row>
    <row r="8" spans="1:27" s="4" customFormat="1" ht="26.25" customHeight="1" thickTop="1" thickBot="1">
      <c r="A8" s="85"/>
      <c r="B8" s="87"/>
      <c r="C8" s="88"/>
      <c r="D8" s="89"/>
      <c r="E8" s="90"/>
      <c r="F8" s="89"/>
      <c r="G8" s="33">
        <v>0</v>
      </c>
      <c r="H8" s="1"/>
      <c r="I8" s="57">
        <v>47</v>
      </c>
      <c r="J8" s="39">
        <v>2</v>
      </c>
      <c r="K8" s="1"/>
      <c r="L8" s="1"/>
      <c r="M8" s="11"/>
      <c r="N8" s="11"/>
      <c r="O8" s="12"/>
      <c r="P8" s="2"/>
      <c r="Q8" s="2"/>
      <c r="R8" s="7">
        <v>0</v>
      </c>
      <c r="S8" s="18">
        <v>51</v>
      </c>
      <c r="T8" s="2"/>
      <c r="U8" s="19">
        <v>2</v>
      </c>
      <c r="V8" s="88"/>
      <c r="W8" s="89"/>
      <c r="X8" s="90"/>
      <c r="Y8" s="89"/>
      <c r="Z8" s="87"/>
      <c r="AA8" s="85"/>
    </row>
    <row r="9" spans="1:27" s="4" customFormat="1" ht="26.25" customHeight="1" thickTop="1" thickBot="1">
      <c r="A9" s="85">
        <v>4</v>
      </c>
      <c r="B9" s="87">
        <v>17</v>
      </c>
      <c r="C9" s="88" t="s">
        <v>208</v>
      </c>
      <c r="D9" s="89" t="s">
        <v>184</v>
      </c>
      <c r="E9" s="90" t="s">
        <v>209</v>
      </c>
      <c r="F9" s="89" t="s">
        <v>185</v>
      </c>
      <c r="G9" s="20">
        <v>2</v>
      </c>
      <c r="H9" s="1"/>
      <c r="I9" s="31"/>
      <c r="J9" s="10"/>
      <c r="K9" s="5"/>
      <c r="L9" s="1"/>
      <c r="M9" s="11"/>
      <c r="N9" s="11"/>
      <c r="O9" s="12"/>
      <c r="P9" s="2"/>
      <c r="Q9" s="2"/>
      <c r="R9" s="14"/>
      <c r="S9" s="24"/>
      <c r="T9" s="2"/>
      <c r="U9" s="3">
        <v>0</v>
      </c>
      <c r="V9" s="88" t="s">
        <v>210</v>
      </c>
      <c r="W9" s="89" t="s">
        <v>0</v>
      </c>
      <c r="X9" s="90" t="s">
        <v>122</v>
      </c>
      <c r="Y9" s="89" t="s">
        <v>185</v>
      </c>
      <c r="Z9" s="87">
        <v>19</v>
      </c>
      <c r="AA9" s="85">
        <v>36</v>
      </c>
    </row>
    <row r="10" spans="1:27" s="4" customFormat="1" ht="26.25" customHeight="1" thickTop="1" thickBot="1">
      <c r="A10" s="85"/>
      <c r="B10" s="87"/>
      <c r="C10" s="88"/>
      <c r="D10" s="89"/>
      <c r="E10" s="90"/>
      <c r="F10" s="89"/>
      <c r="G10" s="25">
        <v>2</v>
      </c>
      <c r="H10" s="17">
        <v>0</v>
      </c>
      <c r="I10" s="31"/>
      <c r="J10" s="31"/>
      <c r="K10" s="5"/>
      <c r="L10" s="1"/>
      <c r="M10" s="11"/>
      <c r="N10" s="11"/>
      <c r="O10" s="12"/>
      <c r="P10" s="2"/>
      <c r="Q10" s="2"/>
      <c r="R10" s="37"/>
      <c r="S10" s="24"/>
      <c r="T10" s="7">
        <v>1</v>
      </c>
      <c r="U10" s="8">
        <v>18</v>
      </c>
      <c r="V10" s="88"/>
      <c r="W10" s="89"/>
      <c r="X10" s="90"/>
      <c r="Y10" s="89"/>
      <c r="Z10" s="87"/>
      <c r="AA10" s="85"/>
    </row>
    <row r="11" spans="1:27" s="4" customFormat="1" ht="26.25" customHeight="1" thickTop="1" thickBot="1">
      <c r="A11" s="86">
        <v>5</v>
      </c>
      <c r="B11" s="87">
        <v>48</v>
      </c>
      <c r="C11" s="91" t="s">
        <v>211</v>
      </c>
      <c r="D11" s="89" t="s">
        <v>0</v>
      </c>
      <c r="E11" s="92" t="s">
        <v>212</v>
      </c>
      <c r="F11" s="89" t="s">
        <v>1</v>
      </c>
      <c r="G11" s="29"/>
      <c r="H11" s="35"/>
      <c r="I11" s="27"/>
      <c r="J11" s="31"/>
      <c r="K11" s="5"/>
      <c r="L11" s="1"/>
      <c r="M11" s="11"/>
      <c r="N11" s="11"/>
      <c r="O11" s="12"/>
      <c r="P11" s="2"/>
      <c r="Q11" s="2"/>
      <c r="R11" s="37"/>
      <c r="S11" s="52"/>
      <c r="T11" s="14"/>
      <c r="U11" s="15"/>
      <c r="V11" s="91" t="s">
        <v>213</v>
      </c>
      <c r="W11" s="89" t="s">
        <v>0</v>
      </c>
      <c r="X11" s="92" t="s">
        <v>88</v>
      </c>
      <c r="Y11" s="89" t="s">
        <v>1</v>
      </c>
      <c r="Z11" s="87">
        <v>46</v>
      </c>
      <c r="AA11" s="86">
        <v>37</v>
      </c>
    </row>
    <row r="12" spans="1:27" s="4" customFormat="1" ht="26.25" customHeight="1" thickTop="1" thickBot="1">
      <c r="A12" s="86"/>
      <c r="B12" s="87"/>
      <c r="C12" s="91"/>
      <c r="D12" s="89"/>
      <c r="E12" s="92"/>
      <c r="F12" s="89"/>
      <c r="G12" s="33">
        <v>0</v>
      </c>
      <c r="H12" s="57">
        <v>32</v>
      </c>
      <c r="I12" s="59"/>
      <c r="J12" s="31"/>
      <c r="K12" s="5"/>
      <c r="L12" s="1"/>
      <c r="M12" s="11"/>
      <c r="N12" s="11"/>
      <c r="O12" s="12"/>
      <c r="P12" s="2"/>
      <c r="Q12" s="2"/>
      <c r="R12" s="37"/>
      <c r="S12" s="28"/>
      <c r="T12" s="18">
        <v>40</v>
      </c>
      <c r="U12" s="19">
        <v>2</v>
      </c>
      <c r="V12" s="91"/>
      <c r="W12" s="89"/>
      <c r="X12" s="92"/>
      <c r="Y12" s="89"/>
      <c r="Z12" s="87"/>
      <c r="AA12" s="86"/>
    </row>
    <row r="13" spans="1:27" s="4" customFormat="1" ht="26.25" customHeight="1" thickTop="1">
      <c r="A13" s="85">
        <v>6</v>
      </c>
      <c r="B13" s="87">
        <v>49</v>
      </c>
      <c r="C13" s="88" t="s">
        <v>214</v>
      </c>
      <c r="D13" s="89" t="s">
        <v>0</v>
      </c>
      <c r="E13" s="90" t="s">
        <v>31</v>
      </c>
      <c r="F13" s="89" t="s">
        <v>1</v>
      </c>
      <c r="G13" s="20">
        <v>0</v>
      </c>
      <c r="H13" s="31"/>
      <c r="I13" s="47">
        <v>2</v>
      </c>
      <c r="J13" s="31"/>
      <c r="K13" s="5"/>
      <c r="L13" s="1"/>
      <c r="M13" s="11"/>
      <c r="N13" s="11"/>
      <c r="O13" s="12"/>
      <c r="P13" s="2"/>
      <c r="Q13" s="2"/>
      <c r="R13" s="37"/>
      <c r="S13" s="32">
        <v>2</v>
      </c>
      <c r="T13" s="24"/>
      <c r="U13" s="3">
        <v>0</v>
      </c>
      <c r="V13" s="88" t="s">
        <v>215</v>
      </c>
      <c r="W13" s="89" t="s">
        <v>0</v>
      </c>
      <c r="X13" s="90" t="s">
        <v>42</v>
      </c>
      <c r="Y13" s="89" t="s">
        <v>1</v>
      </c>
      <c r="Z13" s="87">
        <v>51</v>
      </c>
      <c r="AA13" s="85">
        <v>38</v>
      </c>
    </row>
    <row r="14" spans="1:27" s="4" customFormat="1" ht="26.25" customHeight="1" thickBot="1">
      <c r="A14" s="85"/>
      <c r="B14" s="87"/>
      <c r="C14" s="88"/>
      <c r="D14" s="89"/>
      <c r="E14" s="90"/>
      <c r="F14" s="89"/>
      <c r="G14" s="38">
        <v>3</v>
      </c>
      <c r="H14" s="59"/>
      <c r="I14" s="5"/>
      <c r="J14" s="31"/>
      <c r="K14" s="5"/>
      <c r="L14" s="1"/>
      <c r="M14" s="11"/>
      <c r="N14" s="11"/>
      <c r="O14" s="12"/>
      <c r="P14" s="2"/>
      <c r="Q14" s="2"/>
      <c r="R14" s="37"/>
      <c r="S14" s="49"/>
      <c r="T14" s="28"/>
      <c r="U14" s="8">
        <v>19</v>
      </c>
      <c r="V14" s="88"/>
      <c r="W14" s="89"/>
      <c r="X14" s="90"/>
      <c r="Y14" s="89"/>
      <c r="Z14" s="87"/>
      <c r="AA14" s="85"/>
    </row>
    <row r="15" spans="1:27" s="4" customFormat="1" ht="26.25" customHeight="1" thickTop="1" thickBot="1">
      <c r="A15" s="86">
        <v>7</v>
      </c>
      <c r="B15" s="87">
        <v>16</v>
      </c>
      <c r="C15" s="91" t="s">
        <v>216</v>
      </c>
      <c r="D15" s="89" t="s">
        <v>0</v>
      </c>
      <c r="E15" s="92" t="s">
        <v>46</v>
      </c>
      <c r="F15" s="89" t="s">
        <v>1</v>
      </c>
      <c r="G15" s="43"/>
      <c r="H15" s="47">
        <v>2</v>
      </c>
      <c r="I15" s="1"/>
      <c r="J15" s="31"/>
      <c r="K15" s="5"/>
      <c r="L15" s="1"/>
      <c r="M15" s="11"/>
      <c r="N15" s="11"/>
      <c r="O15" s="12"/>
      <c r="P15" s="2"/>
      <c r="Q15" s="2"/>
      <c r="R15" s="37"/>
      <c r="S15" s="2"/>
      <c r="T15" s="32">
        <v>2</v>
      </c>
      <c r="U15" s="15"/>
      <c r="V15" s="91" t="s">
        <v>217</v>
      </c>
      <c r="W15" s="89" t="s">
        <v>0</v>
      </c>
      <c r="X15" s="92" t="s">
        <v>14</v>
      </c>
      <c r="Y15" s="89" t="s">
        <v>1</v>
      </c>
      <c r="Z15" s="87">
        <v>14</v>
      </c>
      <c r="AA15" s="86">
        <v>39</v>
      </c>
    </row>
    <row r="16" spans="1:27" s="4" customFormat="1" ht="26.25" customHeight="1" thickTop="1" thickBot="1">
      <c r="A16" s="86"/>
      <c r="B16" s="87"/>
      <c r="C16" s="91"/>
      <c r="D16" s="89"/>
      <c r="E16" s="92"/>
      <c r="F16" s="89"/>
      <c r="G16" s="33">
        <v>2</v>
      </c>
      <c r="H16" s="1"/>
      <c r="I16" s="1"/>
      <c r="J16" s="16">
        <v>55</v>
      </c>
      <c r="K16" s="17">
        <v>2</v>
      </c>
      <c r="L16" s="1"/>
      <c r="M16" s="11"/>
      <c r="N16" s="11"/>
      <c r="O16" s="12"/>
      <c r="P16" s="2"/>
      <c r="Q16" s="7">
        <v>2</v>
      </c>
      <c r="R16" s="18">
        <v>57</v>
      </c>
      <c r="S16" s="2"/>
      <c r="T16" s="2"/>
      <c r="U16" s="19">
        <v>2</v>
      </c>
      <c r="V16" s="91"/>
      <c r="W16" s="89"/>
      <c r="X16" s="92"/>
      <c r="Y16" s="89"/>
      <c r="Z16" s="87"/>
      <c r="AA16" s="86"/>
    </row>
    <row r="17" spans="1:27" s="4" customFormat="1" ht="26.25" customHeight="1" thickTop="1" thickBot="1">
      <c r="A17" s="85">
        <v>8</v>
      </c>
      <c r="B17" s="87">
        <v>9</v>
      </c>
      <c r="C17" s="88" t="s">
        <v>218</v>
      </c>
      <c r="D17" s="89" t="s">
        <v>184</v>
      </c>
      <c r="E17" s="90" t="s">
        <v>219</v>
      </c>
      <c r="F17" s="89" t="s">
        <v>185</v>
      </c>
      <c r="G17" s="20">
        <v>2</v>
      </c>
      <c r="H17" s="1"/>
      <c r="I17" s="1"/>
      <c r="J17" s="21"/>
      <c r="K17" s="22"/>
      <c r="L17" s="5"/>
      <c r="M17" s="11"/>
      <c r="N17" s="11"/>
      <c r="O17" s="12"/>
      <c r="P17" s="49"/>
      <c r="Q17" s="23"/>
      <c r="R17" s="24"/>
      <c r="S17" s="2"/>
      <c r="T17" s="2"/>
      <c r="U17" s="3">
        <v>2</v>
      </c>
      <c r="V17" s="88" t="s">
        <v>220</v>
      </c>
      <c r="W17" s="89" t="s">
        <v>184</v>
      </c>
      <c r="X17" s="90" t="s">
        <v>221</v>
      </c>
      <c r="Y17" s="89" t="s">
        <v>1</v>
      </c>
      <c r="Z17" s="87">
        <v>11</v>
      </c>
      <c r="AA17" s="85">
        <v>40</v>
      </c>
    </row>
    <row r="18" spans="1:27" s="4" customFormat="1" ht="26.25" customHeight="1" thickTop="1" thickBot="1">
      <c r="A18" s="85"/>
      <c r="B18" s="87"/>
      <c r="C18" s="88"/>
      <c r="D18" s="89"/>
      <c r="E18" s="90"/>
      <c r="F18" s="89"/>
      <c r="G18" s="25">
        <v>4</v>
      </c>
      <c r="H18" s="17">
        <v>2</v>
      </c>
      <c r="I18" s="1"/>
      <c r="J18" s="21"/>
      <c r="K18" s="27"/>
      <c r="L18" s="5"/>
      <c r="M18" s="11"/>
      <c r="N18" s="11"/>
      <c r="O18" s="12"/>
      <c r="P18" s="49"/>
      <c r="Q18" s="24"/>
      <c r="R18" s="24"/>
      <c r="S18" s="2"/>
      <c r="T18" s="41">
        <v>2</v>
      </c>
      <c r="U18" s="42">
        <v>20</v>
      </c>
      <c r="V18" s="88"/>
      <c r="W18" s="89"/>
      <c r="X18" s="90"/>
      <c r="Y18" s="89"/>
      <c r="Z18" s="87"/>
      <c r="AA18" s="85"/>
    </row>
    <row r="19" spans="1:27" s="4" customFormat="1" ht="26.25" customHeight="1" thickTop="1">
      <c r="A19" s="86">
        <v>9</v>
      </c>
      <c r="B19" s="87">
        <v>56</v>
      </c>
      <c r="C19" s="91" t="s">
        <v>222</v>
      </c>
      <c r="D19" s="87" t="s">
        <v>184</v>
      </c>
      <c r="E19" s="92" t="s">
        <v>207</v>
      </c>
      <c r="F19" s="89" t="s">
        <v>185</v>
      </c>
      <c r="G19" s="29"/>
      <c r="H19" s="22"/>
      <c r="I19" s="5"/>
      <c r="J19" s="21"/>
      <c r="K19" s="27"/>
      <c r="L19" s="5"/>
      <c r="M19" s="11"/>
      <c r="N19" s="11"/>
      <c r="O19" s="12"/>
      <c r="P19" s="2"/>
      <c r="Q19" s="24"/>
      <c r="R19" s="24"/>
      <c r="S19" s="49"/>
      <c r="T19" s="23"/>
      <c r="U19" s="45"/>
      <c r="V19" s="91" t="s">
        <v>223</v>
      </c>
      <c r="W19" s="89" t="s">
        <v>184</v>
      </c>
      <c r="X19" s="92" t="s">
        <v>132</v>
      </c>
      <c r="Y19" s="89" t="s">
        <v>1</v>
      </c>
      <c r="Z19" s="87">
        <v>54</v>
      </c>
      <c r="AA19" s="86">
        <v>41</v>
      </c>
    </row>
    <row r="20" spans="1:27" s="4" customFormat="1" ht="26.25" customHeight="1" thickBot="1">
      <c r="A20" s="86"/>
      <c r="B20" s="87"/>
      <c r="C20" s="91"/>
      <c r="D20" s="87"/>
      <c r="E20" s="92"/>
      <c r="F20" s="89"/>
      <c r="G20" s="33">
        <v>0</v>
      </c>
      <c r="H20" s="16">
        <v>33</v>
      </c>
      <c r="I20" s="17">
        <v>0</v>
      </c>
      <c r="J20" s="21"/>
      <c r="K20" s="27"/>
      <c r="L20" s="5"/>
      <c r="M20" s="11"/>
      <c r="N20" s="11"/>
      <c r="O20" s="12"/>
      <c r="P20" s="2"/>
      <c r="Q20" s="24"/>
      <c r="R20" s="24"/>
      <c r="S20" s="41">
        <v>0</v>
      </c>
      <c r="T20" s="34">
        <v>41</v>
      </c>
      <c r="U20" s="19">
        <v>0</v>
      </c>
      <c r="V20" s="91"/>
      <c r="W20" s="89"/>
      <c r="X20" s="92"/>
      <c r="Y20" s="89"/>
      <c r="Z20" s="87"/>
      <c r="AA20" s="86"/>
    </row>
    <row r="21" spans="1:27" s="4" customFormat="1" ht="26.25" customHeight="1" thickTop="1" thickBot="1">
      <c r="A21" s="85">
        <v>10</v>
      </c>
      <c r="B21" s="87">
        <v>41</v>
      </c>
      <c r="C21" s="88" t="s">
        <v>224</v>
      </c>
      <c r="D21" s="89" t="s">
        <v>0</v>
      </c>
      <c r="E21" s="90" t="s">
        <v>225</v>
      </c>
      <c r="F21" s="89" t="s">
        <v>186</v>
      </c>
      <c r="G21" s="20">
        <v>0</v>
      </c>
      <c r="H21" s="21"/>
      <c r="I21" s="35"/>
      <c r="J21" s="40"/>
      <c r="K21" s="27"/>
      <c r="L21" s="5"/>
      <c r="M21" s="11"/>
      <c r="N21" s="11"/>
      <c r="O21" s="12"/>
      <c r="P21" s="2"/>
      <c r="Q21" s="24"/>
      <c r="R21" s="24"/>
      <c r="S21" s="51"/>
      <c r="T21" s="37"/>
      <c r="U21" s="3">
        <v>2</v>
      </c>
      <c r="V21" s="88" t="s">
        <v>226</v>
      </c>
      <c r="W21" s="89" t="s">
        <v>0</v>
      </c>
      <c r="X21" s="90" t="s">
        <v>113</v>
      </c>
      <c r="Y21" s="89" t="s">
        <v>1</v>
      </c>
      <c r="Z21" s="87">
        <v>43</v>
      </c>
      <c r="AA21" s="85">
        <v>42</v>
      </c>
    </row>
    <row r="22" spans="1:27" s="4" customFormat="1" ht="26.25" customHeight="1" thickTop="1" thickBot="1">
      <c r="A22" s="85"/>
      <c r="B22" s="87"/>
      <c r="C22" s="88"/>
      <c r="D22" s="89"/>
      <c r="E22" s="90"/>
      <c r="F22" s="89"/>
      <c r="G22" s="38">
        <v>5</v>
      </c>
      <c r="H22" s="48"/>
      <c r="I22" s="40"/>
      <c r="J22" s="40"/>
      <c r="K22" s="27"/>
      <c r="L22" s="5"/>
      <c r="M22" s="11"/>
      <c r="N22" s="11"/>
      <c r="O22" s="12"/>
      <c r="P22" s="2"/>
      <c r="Q22" s="24"/>
      <c r="R22" s="24"/>
      <c r="S22" s="44"/>
      <c r="T22" s="73"/>
      <c r="U22" s="42">
        <v>21</v>
      </c>
      <c r="V22" s="88"/>
      <c r="W22" s="89"/>
      <c r="X22" s="90"/>
      <c r="Y22" s="89"/>
      <c r="Z22" s="87"/>
      <c r="AA22" s="85"/>
    </row>
    <row r="23" spans="1:27" s="4" customFormat="1" ht="26.25" customHeight="1" thickTop="1" thickBot="1">
      <c r="A23" s="85">
        <v>11</v>
      </c>
      <c r="B23" s="87">
        <v>24</v>
      </c>
      <c r="C23" s="88" t="s">
        <v>227</v>
      </c>
      <c r="D23" s="89" t="s">
        <v>184</v>
      </c>
      <c r="E23" s="90" t="s">
        <v>228</v>
      </c>
      <c r="F23" s="89" t="s">
        <v>1</v>
      </c>
      <c r="G23" s="43"/>
      <c r="H23" s="47">
        <v>0</v>
      </c>
      <c r="I23" s="21"/>
      <c r="J23" s="40"/>
      <c r="K23" s="27"/>
      <c r="L23" s="5"/>
      <c r="M23" s="11"/>
      <c r="N23" s="11"/>
      <c r="O23" s="12"/>
      <c r="P23" s="2"/>
      <c r="Q23" s="24"/>
      <c r="R23" s="24"/>
      <c r="S23" s="37"/>
      <c r="T23" s="32">
        <v>1</v>
      </c>
      <c r="U23" s="45"/>
      <c r="V23" s="88" t="s">
        <v>229</v>
      </c>
      <c r="W23" s="89" t="s">
        <v>0</v>
      </c>
      <c r="X23" s="90" t="s">
        <v>181</v>
      </c>
      <c r="Y23" s="89" t="s">
        <v>1</v>
      </c>
      <c r="Z23" s="87">
        <v>22</v>
      </c>
      <c r="AA23" s="85">
        <v>43</v>
      </c>
    </row>
    <row r="24" spans="1:27" s="4" customFormat="1" ht="26.25" customHeight="1" thickTop="1" thickBot="1">
      <c r="A24" s="85"/>
      <c r="B24" s="87"/>
      <c r="C24" s="88"/>
      <c r="D24" s="89"/>
      <c r="E24" s="90"/>
      <c r="F24" s="89"/>
      <c r="G24" s="33">
        <v>2</v>
      </c>
      <c r="H24" s="1"/>
      <c r="I24" s="57">
        <v>48</v>
      </c>
      <c r="J24" s="48"/>
      <c r="K24" s="27"/>
      <c r="L24" s="5"/>
      <c r="M24" s="11"/>
      <c r="N24" s="11"/>
      <c r="O24" s="12"/>
      <c r="P24" s="2"/>
      <c r="Q24" s="24"/>
      <c r="R24" s="28"/>
      <c r="S24" s="18">
        <v>52</v>
      </c>
      <c r="T24" s="2"/>
      <c r="U24" s="19">
        <v>1</v>
      </c>
      <c r="V24" s="88"/>
      <c r="W24" s="89"/>
      <c r="X24" s="90"/>
      <c r="Y24" s="89"/>
      <c r="Z24" s="87"/>
      <c r="AA24" s="85"/>
    </row>
    <row r="25" spans="1:27" s="4" customFormat="1" ht="26.25" customHeight="1" thickTop="1" thickBot="1">
      <c r="A25" s="85">
        <v>12</v>
      </c>
      <c r="B25" s="87">
        <v>25</v>
      </c>
      <c r="C25" s="88" t="s">
        <v>230</v>
      </c>
      <c r="D25" s="89" t="s">
        <v>184</v>
      </c>
      <c r="E25" s="90" t="s">
        <v>231</v>
      </c>
      <c r="F25" s="89" t="s">
        <v>1</v>
      </c>
      <c r="G25" s="20">
        <v>0</v>
      </c>
      <c r="H25" s="1"/>
      <c r="I25" s="31"/>
      <c r="J25" s="47">
        <v>0</v>
      </c>
      <c r="K25" s="31"/>
      <c r="L25" s="5"/>
      <c r="M25" s="11"/>
      <c r="N25" s="11"/>
      <c r="O25" s="12"/>
      <c r="P25" s="2"/>
      <c r="Q25" s="24"/>
      <c r="R25" s="19">
        <v>2</v>
      </c>
      <c r="S25" s="24"/>
      <c r="T25" s="2"/>
      <c r="U25" s="3">
        <v>2</v>
      </c>
      <c r="V25" s="88" t="s">
        <v>232</v>
      </c>
      <c r="W25" s="89" t="s">
        <v>0</v>
      </c>
      <c r="X25" s="90" t="s">
        <v>164</v>
      </c>
      <c r="Y25" s="89" t="s">
        <v>1</v>
      </c>
      <c r="Z25" s="87">
        <v>27</v>
      </c>
      <c r="AA25" s="85">
        <v>44</v>
      </c>
    </row>
    <row r="26" spans="1:27" s="4" customFormat="1" ht="26.25" customHeight="1" thickTop="1" thickBot="1">
      <c r="A26" s="85"/>
      <c r="B26" s="87"/>
      <c r="C26" s="88"/>
      <c r="D26" s="89"/>
      <c r="E26" s="90"/>
      <c r="F26" s="89"/>
      <c r="G26" s="38">
        <v>6</v>
      </c>
      <c r="H26" s="39">
        <v>0</v>
      </c>
      <c r="I26" s="31"/>
      <c r="J26" s="5"/>
      <c r="K26" s="31"/>
      <c r="L26" s="5"/>
      <c r="M26" s="11"/>
      <c r="N26" s="11"/>
      <c r="O26" s="12"/>
      <c r="P26" s="2"/>
      <c r="Q26" s="24"/>
      <c r="R26" s="2"/>
      <c r="S26" s="24"/>
      <c r="T26" s="41">
        <v>0</v>
      </c>
      <c r="U26" s="42">
        <v>22</v>
      </c>
      <c r="V26" s="88"/>
      <c r="W26" s="89"/>
      <c r="X26" s="90"/>
      <c r="Y26" s="89"/>
      <c r="Z26" s="87"/>
      <c r="AA26" s="85"/>
    </row>
    <row r="27" spans="1:27" s="4" customFormat="1" ht="26.25" customHeight="1" thickTop="1" thickBot="1">
      <c r="A27" s="85">
        <v>13</v>
      </c>
      <c r="B27" s="87">
        <v>40</v>
      </c>
      <c r="C27" s="88" t="s">
        <v>233</v>
      </c>
      <c r="D27" s="89" t="s">
        <v>0</v>
      </c>
      <c r="E27" s="90" t="s">
        <v>72</v>
      </c>
      <c r="F27" s="89" t="s">
        <v>187</v>
      </c>
      <c r="G27" s="43"/>
      <c r="H27" s="56"/>
      <c r="I27" s="27"/>
      <c r="J27" s="5"/>
      <c r="K27" s="31"/>
      <c r="L27" s="5"/>
      <c r="M27" s="11"/>
      <c r="N27" s="11"/>
      <c r="O27" s="12"/>
      <c r="P27" s="2"/>
      <c r="Q27" s="24"/>
      <c r="R27" s="2"/>
      <c r="S27" s="52"/>
      <c r="T27" s="14"/>
      <c r="U27" s="45"/>
      <c r="V27" s="88" t="s">
        <v>234</v>
      </c>
      <c r="W27" s="89" t="s">
        <v>0</v>
      </c>
      <c r="X27" s="90" t="s">
        <v>16</v>
      </c>
      <c r="Y27" s="89" t="s">
        <v>1</v>
      </c>
      <c r="Z27" s="87">
        <v>38</v>
      </c>
      <c r="AA27" s="85">
        <v>45</v>
      </c>
    </row>
    <row r="28" spans="1:27" s="4" customFormat="1" ht="26.25" customHeight="1" thickTop="1" thickBot="1">
      <c r="A28" s="85"/>
      <c r="B28" s="87"/>
      <c r="C28" s="88"/>
      <c r="D28" s="89"/>
      <c r="E28" s="90"/>
      <c r="F28" s="89"/>
      <c r="G28" s="33">
        <v>2</v>
      </c>
      <c r="H28" s="57">
        <v>34</v>
      </c>
      <c r="I28" s="59"/>
      <c r="J28" s="5"/>
      <c r="K28" s="31"/>
      <c r="L28" s="5"/>
      <c r="M28" s="11"/>
      <c r="N28" s="11"/>
      <c r="O28" s="12"/>
      <c r="P28" s="2"/>
      <c r="Q28" s="24"/>
      <c r="R28" s="2"/>
      <c r="S28" s="28"/>
      <c r="T28" s="18">
        <v>42</v>
      </c>
      <c r="U28" s="19">
        <v>0</v>
      </c>
      <c r="V28" s="88"/>
      <c r="W28" s="89"/>
      <c r="X28" s="90"/>
      <c r="Y28" s="89"/>
      <c r="Z28" s="87"/>
      <c r="AA28" s="85"/>
    </row>
    <row r="29" spans="1:27" s="4" customFormat="1" ht="26.25" customHeight="1" thickTop="1">
      <c r="A29" s="85">
        <v>14</v>
      </c>
      <c r="B29" s="87">
        <v>57</v>
      </c>
      <c r="C29" s="88" t="s">
        <v>235</v>
      </c>
      <c r="D29" s="89" t="s">
        <v>0</v>
      </c>
      <c r="E29" s="90" t="s">
        <v>236</v>
      </c>
      <c r="F29" s="89" t="s">
        <v>188</v>
      </c>
      <c r="G29" s="20">
        <v>0</v>
      </c>
      <c r="H29" s="31"/>
      <c r="I29" s="47">
        <v>2</v>
      </c>
      <c r="J29" s="1"/>
      <c r="K29" s="31"/>
      <c r="L29" s="5"/>
      <c r="M29" s="11"/>
      <c r="N29" s="81"/>
      <c r="O29" s="12"/>
      <c r="P29" s="2"/>
      <c r="Q29" s="24"/>
      <c r="R29" s="2"/>
      <c r="S29" s="32">
        <v>2</v>
      </c>
      <c r="T29" s="24"/>
      <c r="U29" s="3">
        <v>0</v>
      </c>
      <c r="V29" s="88" t="s">
        <v>237</v>
      </c>
      <c r="W29" s="89" t="s">
        <v>0</v>
      </c>
      <c r="X29" s="90" t="s">
        <v>36</v>
      </c>
      <c r="Y29" s="89" t="s">
        <v>1</v>
      </c>
      <c r="Z29" s="87">
        <v>59</v>
      </c>
      <c r="AA29" s="85">
        <v>46</v>
      </c>
    </row>
    <row r="30" spans="1:27" s="4" customFormat="1" ht="26.25" customHeight="1" thickBot="1">
      <c r="A30" s="85"/>
      <c r="B30" s="87"/>
      <c r="C30" s="88"/>
      <c r="D30" s="89"/>
      <c r="E30" s="90"/>
      <c r="F30" s="89"/>
      <c r="G30" s="38">
        <v>7</v>
      </c>
      <c r="H30" s="59"/>
      <c r="I30" s="5"/>
      <c r="J30" s="1"/>
      <c r="K30" s="31"/>
      <c r="L30" s="5"/>
      <c r="M30" s="11"/>
      <c r="N30" s="81"/>
      <c r="O30" s="12"/>
      <c r="P30" s="2"/>
      <c r="Q30" s="24"/>
      <c r="R30" s="2"/>
      <c r="S30" s="49"/>
      <c r="T30" s="28"/>
      <c r="U30" s="8">
        <v>23</v>
      </c>
      <c r="V30" s="88"/>
      <c r="W30" s="89"/>
      <c r="X30" s="90"/>
      <c r="Y30" s="89"/>
      <c r="Z30" s="87"/>
      <c r="AA30" s="85"/>
    </row>
    <row r="31" spans="1:27" s="4" customFormat="1" ht="26.25" customHeight="1" thickTop="1" thickBot="1">
      <c r="A31" s="86">
        <v>15</v>
      </c>
      <c r="B31" s="87">
        <v>8</v>
      </c>
      <c r="C31" s="91" t="s">
        <v>238</v>
      </c>
      <c r="D31" s="89" t="s">
        <v>0</v>
      </c>
      <c r="E31" s="92" t="s">
        <v>48</v>
      </c>
      <c r="F31" s="89" t="s">
        <v>1</v>
      </c>
      <c r="G31" s="43"/>
      <c r="H31" s="47">
        <v>2</v>
      </c>
      <c r="I31" s="1"/>
      <c r="J31" s="1"/>
      <c r="K31" s="31"/>
      <c r="L31" s="5"/>
      <c r="M31" s="11"/>
      <c r="N31" s="81"/>
      <c r="O31" s="12"/>
      <c r="P31" s="2"/>
      <c r="Q31" s="24"/>
      <c r="R31" s="2"/>
      <c r="S31" s="2"/>
      <c r="T31" s="32">
        <v>2</v>
      </c>
      <c r="U31" s="15"/>
      <c r="V31" s="91" t="s">
        <v>239</v>
      </c>
      <c r="W31" s="89" t="s">
        <v>0</v>
      </c>
      <c r="X31" s="92" t="s">
        <v>58</v>
      </c>
      <c r="Y31" s="89" t="s">
        <v>1</v>
      </c>
      <c r="Z31" s="87">
        <v>6</v>
      </c>
      <c r="AA31" s="86">
        <v>47</v>
      </c>
    </row>
    <row r="32" spans="1:27" s="4" customFormat="1" ht="26.25" customHeight="1" thickTop="1" thickBot="1">
      <c r="A32" s="86"/>
      <c r="B32" s="87"/>
      <c r="C32" s="91"/>
      <c r="D32" s="89"/>
      <c r="E32" s="92"/>
      <c r="F32" s="89"/>
      <c r="G32" s="33">
        <v>2</v>
      </c>
      <c r="H32" s="1"/>
      <c r="I32" s="1"/>
      <c r="J32" s="1"/>
      <c r="K32" s="16">
        <v>59</v>
      </c>
      <c r="L32" s="68"/>
      <c r="M32" s="69">
        <v>2</v>
      </c>
      <c r="N32" s="81"/>
      <c r="O32" s="70">
        <v>1</v>
      </c>
      <c r="P32" s="71"/>
      <c r="Q32" s="34">
        <v>60</v>
      </c>
      <c r="R32" s="2"/>
      <c r="S32" s="2"/>
      <c r="T32" s="2"/>
      <c r="U32" s="19">
        <v>2</v>
      </c>
      <c r="V32" s="91"/>
      <c r="W32" s="89"/>
      <c r="X32" s="92"/>
      <c r="Y32" s="89"/>
      <c r="Z32" s="87"/>
      <c r="AA32" s="86"/>
    </row>
    <row r="33" spans="1:27" s="4" customFormat="1" ht="26.25" customHeight="1" thickTop="1" thickBot="1">
      <c r="A33" s="85">
        <v>16</v>
      </c>
      <c r="B33" s="87">
        <v>5</v>
      </c>
      <c r="C33" s="88" t="s">
        <v>240</v>
      </c>
      <c r="D33" s="89" t="s">
        <v>0</v>
      </c>
      <c r="E33" s="90" t="s">
        <v>111</v>
      </c>
      <c r="F33" s="89" t="s">
        <v>1</v>
      </c>
      <c r="G33" s="20">
        <v>2</v>
      </c>
      <c r="H33" s="1"/>
      <c r="I33" s="1"/>
      <c r="J33" s="1"/>
      <c r="K33" s="21"/>
      <c r="L33" s="54"/>
      <c r="M33" s="11"/>
      <c r="N33" s="82">
        <v>61</v>
      </c>
      <c r="O33" s="11"/>
      <c r="P33" s="72"/>
      <c r="Q33" s="37"/>
      <c r="R33" s="2"/>
      <c r="S33" s="2"/>
      <c r="T33" s="2"/>
      <c r="U33" s="3">
        <v>2</v>
      </c>
      <c r="V33" s="88" t="s">
        <v>241</v>
      </c>
      <c r="W33" s="89" t="s">
        <v>0</v>
      </c>
      <c r="X33" s="90" t="s">
        <v>34</v>
      </c>
      <c r="Y33" s="89" t="s">
        <v>1</v>
      </c>
      <c r="Z33" s="87">
        <v>7</v>
      </c>
      <c r="AA33" s="85">
        <v>48</v>
      </c>
    </row>
    <row r="34" spans="1:27" s="4" customFormat="1" ht="26.25" customHeight="1" thickTop="1" thickBot="1">
      <c r="A34" s="85"/>
      <c r="B34" s="87"/>
      <c r="C34" s="88"/>
      <c r="D34" s="89"/>
      <c r="E34" s="90"/>
      <c r="F34" s="89"/>
      <c r="G34" s="25">
        <v>8</v>
      </c>
      <c r="H34" s="17">
        <v>2</v>
      </c>
      <c r="I34" s="1"/>
      <c r="J34" s="1"/>
      <c r="K34" s="21"/>
      <c r="L34" s="36"/>
      <c r="M34" s="53"/>
      <c r="N34" s="53"/>
      <c r="O34" s="55"/>
      <c r="P34" s="49"/>
      <c r="Q34" s="37"/>
      <c r="R34" s="2"/>
      <c r="S34" s="2"/>
      <c r="T34" s="41">
        <v>2</v>
      </c>
      <c r="U34" s="42">
        <v>24</v>
      </c>
      <c r="V34" s="88"/>
      <c r="W34" s="89"/>
      <c r="X34" s="90"/>
      <c r="Y34" s="89"/>
      <c r="Z34" s="87"/>
      <c r="AA34" s="85"/>
    </row>
    <row r="35" spans="1:27" s="4" customFormat="1" ht="26.25" customHeight="1" thickTop="1">
      <c r="A35" s="86">
        <v>17</v>
      </c>
      <c r="B35" s="87">
        <v>60</v>
      </c>
      <c r="C35" s="91" t="s">
        <v>242</v>
      </c>
      <c r="D35" s="89" t="s">
        <v>0</v>
      </c>
      <c r="E35" s="92" t="s">
        <v>243</v>
      </c>
      <c r="F35" s="89" t="s">
        <v>1</v>
      </c>
      <c r="G35" s="29"/>
      <c r="H35" s="22"/>
      <c r="I35" s="5"/>
      <c r="J35" s="1"/>
      <c r="K35" s="21"/>
      <c r="L35" s="36"/>
      <c r="M35" s="53"/>
      <c r="N35" s="53"/>
      <c r="O35" s="55"/>
      <c r="P35" s="49"/>
      <c r="Q35" s="37"/>
      <c r="R35" s="2"/>
      <c r="S35" s="49"/>
      <c r="T35" s="23"/>
      <c r="U35" s="45"/>
      <c r="V35" s="91" t="s">
        <v>244</v>
      </c>
      <c r="W35" s="89" t="s">
        <v>0</v>
      </c>
      <c r="X35" s="92" t="s">
        <v>21</v>
      </c>
      <c r="Y35" s="89" t="s">
        <v>1</v>
      </c>
      <c r="Z35" s="87">
        <v>58</v>
      </c>
      <c r="AA35" s="86">
        <v>49</v>
      </c>
    </row>
    <row r="36" spans="1:27" s="4" customFormat="1" ht="26.25" customHeight="1" thickBot="1">
      <c r="A36" s="86"/>
      <c r="B36" s="87"/>
      <c r="C36" s="91"/>
      <c r="D36" s="89"/>
      <c r="E36" s="92"/>
      <c r="F36" s="89"/>
      <c r="G36" s="33">
        <v>0</v>
      </c>
      <c r="H36" s="16">
        <v>35</v>
      </c>
      <c r="I36" s="17">
        <v>0</v>
      </c>
      <c r="J36" s="1"/>
      <c r="K36" s="21"/>
      <c r="L36" s="36"/>
      <c r="M36" s="53"/>
      <c r="N36" s="53"/>
      <c r="O36" s="55"/>
      <c r="P36" s="49"/>
      <c r="Q36" s="37"/>
      <c r="R36" s="2"/>
      <c r="S36" s="41">
        <v>2</v>
      </c>
      <c r="T36" s="34">
        <v>43</v>
      </c>
      <c r="U36" s="19">
        <v>0</v>
      </c>
      <c r="V36" s="91"/>
      <c r="W36" s="89"/>
      <c r="X36" s="92"/>
      <c r="Y36" s="89"/>
      <c r="Z36" s="87"/>
      <c r="AA36" s="86"/>
    </row>
    <row r="37" spans="1:27" s="4" customFormat="1" ht="26.25" customHeight="1" thickTop="1" thickBot="1">
      <c r="A37" s="85">
        <v>18</v>
      </c>
      <c r="B37" s="87">
        <v>37</v>
      </c>
      <c r="C37" s="88" t="s">
        <v>245</v>
      </c>
      <c r="D37" s="89" t="s">
        <v>0</v>
      </c>
      <c r="E37" s="90" t="s">
        <v>246</v>
      </c>
      <c r="F37" s="89" t="s">
        <v>189</v>
      </c>
      <c r="G37" s="20">
        <v>2</v>
      </c>
      <c r="H37" s="21"/>
      <c r="I37" s="35"/>
      <c r="J37" s="36"/>
      <c r="K37" s="21"/>
      <c r="L37" s="36"/>
      <c r="M37" s="53"/>
      <c r="N37" s="53"/>
      <c r="O37" s="55"/>
      <c r="P37" s="49"/>
      <c r="Q37" s="37"/>
      <c r="R37" s="2"/>
      <c r="S37" s="80"/>
      <c r="T37" s="37"/>
      <c r="U37" s="3">
        <v>0</v>
      </c>
      <c r="V37" s="88" t="s">
        <v>247</v>
      </c>
      <c r="W37" s="89" t="s">
        <v>190</v>
      </c>
      <c r="X37" s="90" t="s">
        <v>248</v>
      </c>
      <c r="Y37" s="89" t="s">
        <v>191</v>
      </c>
      <c r="Z37" s="87">
        <v>39</v>
      </c>
      <c r="AA37" s="85">
        <v>50</v>
      </c>
    </row>
    <row r="38" spans="1:27" s="4" customFormat="1" ht="26.25" customHeight="1" thickTop="1" thickBot="1">
      <c r="A38" s="85"/>
      <c r="B38" s="87"/>
      <c r="C38" s="88"/>
      <c r="D38" s="89"/>
      <c r="E38" s="90"/>
      <c r="F38" s="89"/>
      <c r="G38" s="25">
        <v>9</v>
      </c>
      <c r="H38" s="26"/>
      <c r="I38" s="40"/>
      <c r="J38" s="36"/>
      <c r="K38" s="21"/>
      <c r="L38" s="36"/>
      <c r="M38" s="53"/>
      <c r="N38" s="53"/>
      <c r="O38" s="55"/>
      <c r="P38" s="49"/>
      <c r="Q38" s="37"/>
      <c r="R38" s="2"/>
      <c r="S38" s="52"/>
      <c r="T38" s="46"/>
      <c r="U38" s="8">
        <v>25</v>
      </c>
      <c r="V38" s="88"/>
      <c r="W38" s="89"/>
      <c r="X38" s="90"/>
      <c r="Y38" s="89"/>
      <c r="Z38" s="87"/>
      <c r="AA38" s="85"/>
    </row>
    <row r="39" spans="1:27" s="4" customFormat="1" ht="26.25" customHeight="1" thickTop="1" thickBot="1">
      <c r="A39" s="85">
        <v>19</v>
      </c>
      <c r="B39" s="87">
        <v>28</v>
      </c>
      <c r="C39" s="88" t="s">
        <v>249</v>
      </c>
      <c r="D39" s="89" t="s">
        <v>192</v>
      </c>
      <c r="E39" s="90" t="s">
        <v>61</v>
      </c>
      <c r="F39" s="89" t="s">
        <v>189</v>
      </c>
      <c r="G39" s="29"/>
      <c r="H39" s="30">
        <v>0</v>
      </c>
      <c r="I39" s="21"/>
      <c r="J39" s="36"/>
      <c r="K39" s="21"/>
      <c r="L39" s="36"/>
      <c r="M39" s="53"/>
      <c r="N39" s="53"/>
      <c r="O39" s="55"/>
      <c r="P39" s="49"/>
      <c r="Q39" s="37"/>
      <c r="R39" s="2"/>
      <c r="S39" s="24"/>
      <c r="T39" s="32">
        <v>0</v>
      </c>
      <c r="U39" s="15"/>
      <c r="V39" s="88" t="s">
        <v>250</v>
      </c>
      <c r="W39" s="89" t="s">
        <v>193</v>
      </c>
      <c r="X39" s="90" t="s">
        <v>251</v>
      </c>
      <c r="Y39" s="89" t="s">
        <v>189</v>
      </c>
      <c r="Z39" s="87">
        <v>26</v>
      </c>
      <c r="AA39" s="85">
        <v>51</v>
      </c>
    </row>
    <row r="40" spans="1:27" s="4" customFormat="1" ht="26.25" customHeight="1" thickTop="1" thickBot="1">
      <c r="A40" s="85"/>
      <c r="B40" s="87"/>
      <c r="C40" s="88"/>
      <c r="D40" s="89"/>
      <c r="E40" s="90"/>
      <c r="F40" s="89"/>
      <c r="G40" s="33">
        <v>0</v>
      </c>
      <c r="H40" s="1"/>
      <c r="I40" s="57">
        <v>49</v>
      </c>
      <c r="J40" s="39">
        <v>0</v>
      </c>
      <c r="K40" s="21"/>
      <c r="L40" s="36"/>
      <c r="M40" s="53"/>
      <c r="N40" s="53"/>
      <c r="O40" s="55"/>
      <c r="P40" s="49"/>
      <c r="Q40" s="37"/>
      <c r="R40" s="41">
        <v>0</v>
      </c>
      <c r="S40" s="34">
        <v>53</v>
      </c>
      <c r="T40" s="2"/>
      <c r="U40" s="19">
        <v>2</v>
      </c>
      <c r="V40" s="88"/>
      <c r="W40" s="89"/>
      <c r="X40" s="90"/>
      <c r="Y40" s="89"/>
      <c r="Z40" s="87"/>
      <c r="AA40" s="85"/>
    </row>
    <row r="41" spans="1:27" s="4" customFormat="1" ht="26.25" customHeight="1" thickTop="1">
      <c r="A41" s="85">
        <v>20</v>
      </c>
      <c r="B41" s="87">
        <v>21</v>
      </c>
      <c r="C41" s="88" t="s">
        <v>252</v>
      </c>
      <c r="D41" s="89" t="s">
        <v>0</v>
      </c>
      <c r="E41" s="90" t="s">
        <v>253</v>
      </c>
      <c r="F41" s="89" t="s">
        <v>1</v>
      </c>
      <c r="G41" s="20">
        <v>0</v>
      </c>
      <c r="H41" s="1"/>
      <c r="I41" s="31"/>
      <c r="J41" s="56"/>
      <c r="K41" s="40"/>
      <c r="L41" s="36"/>
      <c r="M41" s="53"/>
      <c r="N41" s="53"/>
      <c r="O41" s="55"/>
      <c r="P41" s="49"/>
      <c r="Q41" s="37"/>
      <c r="R41" s="14"/>
      <c r="S41" s="37"/>
      <c r="T41" s="2"/>
      <c r="U41" s="3">
        <v>0</v>
      </c>
      <c r="V41" s="88" t="s">
        <v>254</v>
      </c>
      <c r="W41" s="89" t="s">
        <v>0</v>
      </c>
      <c r="X41" s="90" t="s">
        <v>94</v>
      </c>
      <c r="Y41" s="89" t="s">
        <v>1</v>
      </c>
      <c r="Z41" s="87">
        <v>23</v>
      </c>
      <c r="AA41" s="85">
        <v>52</v>
      </c>
    </row>
    <row r="42" spans="1:27" s="4" customFormat="1" ht="26.25" customHeight="1" thickBot="1">
      <c r="A42" s="85"/>
      <c r="B42" s="87"/>
      <c r="C42" s="88"/>
      <c r="D42" s="89"/>
      <c r="E42" s="90"/>
      <c r="F42" s="89"/>
      <c r="G42" s="38">
        <v>10</v>
      </c>
      <c r="H42" s="39">
        <v>0</v>
      </c>
      <c r="I42" s="31"/>
      <c r="J42" s="21"/>
      <c r="K42" s="40"/>
      <c r="L42" s="36"/>
      <c r="M42" s="53"/>
      <c r="N42" s="53"/>
      <c r="O42" s="55"/>
      <c r="P42" s="49"/>
      <c r="Q42" s="37"/>
      <c r="R42" s="37"/>
      <c r="S42" s="37"/>
      <c r="T42" s="7">
        <v>0</v>
      </c>
      <c r="U42" s="8">
        <v>26</v>
      </c>
      <c r="V42" s="88"/>
      <c r="W42" s="89"/>
      <c r="X42" s="90"/>
      <c r="Y42" s="89"/>
      <c r="Z42" s="87"/>
      <c r="AA42" s="85"/>
    </row>
    <row r="43" spans="1:27" s="4" customFormat="1" ht="26.25" customHeight="1" thickTop="1" thickBot="1">
      <c r="A43" s="86">
        <v>21</v>
      </c>
      <c r="B43" s="87">
        <v>44</v>
      </c>
      <c r="C43" s="91" t="s">
        <v>255</v>
      </c>
      <c r="D43" s="89" t="s">
        <v>0</v>
      </c>
      <c r="E43" s="92" t="s">
        <v>85</v>
      </c>
      <c r="F43" s="89" t="s">
        <v>1</v>
      </c>
      <c r="G43" s="43"/>
      <c r="H43" s="56"/>
      <c r="I43" s="27"/>
      <c r="J43" s="21"/>
      <c r="K43" s="40"/>
      <c r="L43" s="36"/>
      <c r="M43" s="53"/>
      <c r="N43" s="53"/>
      <c r="O43" s="55"/>
      <c r="P43" s="49"/>
      <c r="Q43" s="37"/>
      <c r="R43" s="37"/>
      <c r="S43" s="44"/>
      <c r="T43" s="14"/>
      <c r="U43" s="15"/>
      <c r="V43" s="91" t="s">
        <v>256</v>
      </c>
      <c r="W43" s="89" t="s">
        <v>0</v>
      </c>
      <c r="X43" s="92" t="s">
        <v>257</v>
      </c>
      <c r="Y43" s="89" t="s">
        <v>187</v>
      </c>
      <c r="Z43" s="87">
        <v>42</v>
      </c>
      <c r="AA43" s="86">
        <v>53</v>
      </c>
    </row>
    <row r="44" spans="1:27" s="4" customFormat="1" ht="26.25" customHeight="1" thickTop="1" thickBot="1">
      <c r="A44" s="86"/>
      <c r="B44" s="87"/>
      <c r="C44" s="91"/>
      <c r="D44" s="89"/>
      <c r="E44" s="92"/>
      <c r="F44" s="89"/>
      <c r="G44" s="33">
        <v>2</v>
      </c>
      <c r="H44" s="57">
        <v>36</v>
      </c>
      <c r="I44" s="59"/>
      <c r="J44" s="21"/>
      <c r="K44" s="40"/>
      <c r="L44" s="36"/>
      <c r="M44" s="53"/>
      <c r="N44" s="53"/>
      <c r="O44" s="55"/>
      <c r="P44" s="49"/>
      <c r="Q44" s="37"/>
      <c r="R44" s="37"/>
      <c r="S44" s="46"/>
      <c r="T44" s="18">
        <v>44</v>
      </c>
      <c r="U44" s="19">
        <v>2</v>
      </c>
      <c r="V44" s="91"/>
      <c r="W44" s="89"/>
      <c r="X44" s="92"/>
      <c r="Y44" s="89"/>
      <c r="Z44" s="87"/>
      <c r="AA44" s="86"/>
    </row>
    <row r="45" spans="1:27" s="4" customFormat="1" ht="26.25" customHeight="1" thickTop="1">
      <c r="A45" s="85">
        <v>22</v>
      </c>
      <c r="B45" s="87">
        <v>53</v>
      </c>
      <c r="C45" s="88" t="s">
        <v>258</v>
      </c>
      <c r="D45" s="89" t="s">
        <v>0</v>
      </c>
      <c r="E45" s="90" t="s">
        <v>259</v>
      </c>
      <c r="F45" s="89" t="s">
        <v>1</v>
      </c>
      <c r="G45" s="20">
        <v>1</v>
      </c>
      <c r="H45" s="31"/>
      <c r="I45" s="47">
        <v>2</v>
      </c>
      <c r="J45" s="21"/>
      <c r="K45" s="40"/>
      <c r="L45" s="36"/>
      <c r="M45" s="53"/>
      <c r="N45" s="53"/>
      <c r="O45" s="55"/>
      <c r="P45" s="49"/>
      <c r="Q45" s="37"/>
      <c r="R45" s="37"/>
      <c r="S45" s="32">
        <v>1</v>
      </c>
      <c r="T45" s="24"/>
      <c r="U45" s="3">
        <v>0</v>
      </c>
      <c r="V45" s="88" t="s">
        <v>260</v>
      </c>
      <c r="W45" s="89" t="s">
        <v>0</v>
      </c>
      <c r="X45" s="90" t="s">
        <v>111</v>
      </c>
      <c r="Y45" s="89" t="s">
        <v>1</v>
      </c>
      <c r="Z45" s="87">
        <v>55</v>
      </c>
      <c r="AA45" s="85">
        <v>54</v>
      </c>
    </row>
    <row r="46" spans="1:27" s="4" customFormat="1" ht="26.25" customHeight="1" thickBot="1">
      <c r="A46" s="85"/>
      <c r="B46" s="87"/>
      <c r="C46" s="88"/>
      <c r="D46" s="89"/>
      <c r="E46" s="90"/>
      <c r="F46" s="89"/>
      <c r="G46" s="38">
        <v>11</v>
      </c>
      <c r="H46" s="59"/>
      <c r="I46" s="5"/>
      <c r="J46" s="21"/>
      <c r="K46" s="40"/>
      <c r="L46" s="36"/>
      <c r="M46" s="53"/>
      <c r="N46" s="53"/>
      <c r="O46" s="55"/>
      <c r="P46" s="49"/>
      <c r="Q46" s="37"/>
      <c r="R46" s="37"/>
      <c r="S46" s="49"/>
      <c r="T46" s="28"/>
      <c r="U46" s="8">
        <v>27</v>
      </c>
      <c r="V46" s="88"/>
      <c r="W46" s="89"/>
      <c r="X46" s="90"/>
      <c r="Y46" s="89"/>
      <c r="Z46" s="87"/>
      <c r="AA46" s="85"/>
    </row>
    <row r="47" spans="1:27" s="4" customFormat="1" ht="26.25" customHeight="1" thickTop="1" thickBot="1">
      <c r="A47" s="86">
        <v>23</v>
      </c>
      <c r="B47" s="87">
        <v>12</v>
      </c>
      <c r="C47" s="91" t="s">
        <v>261</v>
      </c>
      <c r="D47" s="89" t="s">
        <v>0</v>
      </c>
      <c r="E47" s="92" t="s">
        <v>42</v>
      </c>
      <c r="F47" s="89" t="s">
        <v>1</v>
      </c>
      <c r="G47" s="43"/>
      <c r="H47" s="47">
        <v>2</v>
      </c>
      <c r="I47" s="1"/>
      <c r="J47" s="21"/>
      <c r="K47" s="40"/>
      <c r="L47" s="36"/>
      <c r="M47" s="53"/>
      <c r="N47" s="53"/>
      <c r="O47" s="55"/>
      <c r="P47" s="49"/>
      <c r="Q47" s="37"/>
      <c r="R47" s="37"/>
      <c r="S47" s="2"/>
      <c r="T47" s="32">
        <v>2</v>
      </c>
      <c r="U47" s="15"/>
      <c r="V47" s="91" t="s">
        <v>262</v>
      </c>
      <c r="W47" s="89" t="s">
        <v>0</v>
      </c>
      <c r="X47" s="92" t="s">
        <v>263</v>
      </c>
      <c r="Y47" s="89" t="s">
        <v>1</v>
      </c>
      <c r="Z47" s="87">
        <v>10</v>
      </c>
      <c r="AA47" s="86">
        <v>55</v>
      </c>
    </row>
    <row r="48" spans="1:27" s="4" customFormat="1" ht="26.25" customHeight="1" thickTop="1" thickBot="1">
      <c r="A48" s="86"/>
      <c r="B48" s="87"/>
      <c r="C48" s="91"/>
      <c r="D48" s="89"/>
      <c r="E48" s="92"/>
      <c r="F48" s="89"/>
      <c r="G48" s="33">
        <v>2</v>
      </c>
      <c r="H48" s="1"/>
      <c r="I48" s="1"/>
      <c r="J48" s="57">
        <v>56</v>
      </c>
      <c r="K48" s="48"/>
      <c r="L48" s="36"/>
      <c r="M48" s="53"/>
      <c r="N48" s="53"/>
      <c r="O48" s="55"/>
      <c r="P48" s="49"/>
      <c r="Q48" s="46"/>
      <c r="R48" s="18">
        <v>58</v>
      </c>
      <c r="S48" s="2"/>
      <c r="T48" s="2"/>
      <c r="U48" s="19">
        <v>2</v>
      </c>
      <c r="V48" s="91"/>
      <c r="W48" s="89"/>
      <c r="X48" s="92"/>
      <c r="Y48" s="89"/>
      <c r="Z48" s="87"/>
      <c r="AA48" s="86"/>
    </row>
    <row r="49" spans="1:27" s="4" customFormat="1" ht="26.25" customHeight="1" thickTop="1" thickBot="1">
      <c r="A49" s="85">
        <v>24</v>
      </c>
      <c r="B49" s="87">
        <v>13</v>
      </c>
      <c r="C49" s="88" t="s">
        <v>264</v>
      </c>
      <c r="D49" s="89" t="s">
        <v>0</v>
      </c>
      <c r="E49" s="90" t="s">
        <v>265</v>
      </c>
      <c r="F49" s="89" t="s">
        <v>1</v>
      </c>
      <c r="G49" s="20">
        <v>2</v>
      </c>
      <c r="H49" s="1"/>
      <c r="I49" s="1"/>
      <c r="J49" s="31"/>
      <c r="K49" s="47">
        <v>0</v>
      </c>
      <c r="L49" s="1"/>
      <c r="M49" s="53"/>
      <c r="N49" s="53"/>
      <c r="O49" s="55"/>
      <c r="P49" s="49"/>
      <c r="Q49" s="19">
        <v>0</v>
      </c>
      <c r="R49" s="24"/>
      <c r="S49" s="2"/>
      <c r="T49" s="2"/>
      <c r="U49" s="3">
        <v>0</v>
      </c>
      <c r="V49" s="88" t="s">
        <v>266</v>
      </c>
      <c r="W49" s="89" t="s">
        <v>0</v>
      </c>
      <c r="X49" s="90" t="s">
        <v>267</v>
      </c>
      <c r="Y49" s="89" t="s">
        <v>186</v>
      </c>
      <c r="Z49" s="87">
        <v>15</v>
      </c>
      <c r="AA49" s="85">
        <v>56</v>
      </c>
    </row>
    <row r="50" spans="1:27" s="4" customFormat="1" ht="26.25" customHeight="1" thickTop="1" thickBot="1">
      <c r="A50" s="85"/>
      <c r="B50" s="87"/>
      <c r="C50" s="88"/>
      <c r="D50" s="89"/>
      <c r="E50" s="90"/>
      <c r="F50" s="89"/>
      <c r="G50" s="25">
        <v>12</v>
      </c>
      <c r="H50" s="17">
        <v>2</v>
      </c>
      <c r="I50" s="1"/>
      <c r="J50" s="31"/>
      <c r="K50" s="5"/>
      <c r="L50" s="1"/>
      <c r="M50" s="53"/>
      <c r="N50" s="53"/>
      <c r="O50" s="55"/>
      <c r="P50" s="49"/>
      <c r="Q50" s="2"/>
      <c r="R50" s="24"/>
      <c r="S50" s="2"/>
      <c r="T50" s="7">
        <v>0</v>
      </c>
      <c r="U50" s="8">
        <v>28</v>
      </c>
      <c r="V50" s="88"/>
      <c r="W50" s="89"/>
      <c r="X50" s="90"/>
      <c r="Y50" s="89"/>
      <c r="Z50" s="87"/>
      <c r="AA50" s="85"/>
    </row>
    <row r="51" spans="1:27" s="4" customFormat="1" ht="26.25" customHeight="1" thickTop="1" thickBot="1">
      <c r="A51" s="86">
        <v>25</v>
      </c>
      <c r="B51" s="87">
        <v>52</v>
      </c>
      <c r="C51" s="91" t="s">
        <v>268</v>
      </c>
      <c r="D51" s="89" t="s">
        <v>193</v>
      </c>
      <c r="E51" s="92" t="s">
        <v>269</v>
      </c>
      <c r="F51" s="89" t="s">
        <v>189</v>
      </c>
      <c r="G51" s="29"/>
      <c r="H51" s="22"/>
      <c r="I51" s="5"/>
      <c r="J51" s="31"/>
      <c r="K51" s="5"/>
      <c r="L51" s="1"/>
      <c r="M51" s="53"/>
      <c r="N51" s="53"/>
      <c r="O51" s="55"/>
      <c r="P51" s="49"/>
      <c r="Q51" s="2"/>
      <c r="R51" s="24"/>
      <c r="S51" s="13"/>
      <c r="T51" s="14"/>
      <c r="U51" s="15"/>
      <c r="V51" s="91" t="s">
        <v>270</v>
      </c>
      <c r="W51" s="89" t="s">
        <v>190</v>
      </c>
      <c r="X51" s="92" t="s">
        <v>271</v>
      </c>
      <c r="Y51" s="89" t="s">
        <v>189</v>
      </c>
      <c r="Z51" s="87">
        <v>50</v>
      </c>
      <c r="AA51" s="86">
        <v>57</v>
      </c>
    </row>
    <row r="52" spans="1:27" s="4" customFormat="1" ht="26.25" customHeight="1" thickTop="1" thickBot="1">
      <c r="A52" s="86"/>
      <c r="B52" s="87"/>
      <c r="C52" s="91"/>
      <c r="D52" s="89"/>
      <c r="E52" s="92"/>
      <c r="F52" s="89"/>
      <c r="G52" s="33">
        <v>0</v>
      </c>
      <c r="H52" s="16">
        <v>37</v>
      </c>
      <c r="I52" s="17">
        <v>0</v>
      </c>
      <c r="J52" s="31"/>
      <c r="K52" s="5"/>
      <c r="L52" s="1"/>
      <c r="M52" s="53"/>
      <c r="N52" s="53"/>
      <c r="O52" s="55"/>
      <c r="P52" s="49"/>
      <c r="Q52" s="2"/>
      <c r="R52" s="24"/>
      <c r="S52" s="7">
        <v>2</v>
      </c>
      <c r="T52" s="18">
        <v>45</v>
      </c>
      <c r="U52" s="19">
        <v>2</v>
      </c>
      <c r="V52" s="91"/>
      <c r="W52" s="89"/>
      <c r="X52" s="92"/>
      <c r="Y52" s="89"/>
      <c r="Z52" s="87"/>
      <c r="AA52" s="86"/>
    </row>
    <row r="53" spans="1:27" s="4" customFormat="1" ht="26.25" customHeight="1" thickTop="1">
      <c r="A53" s="85">
        <v>26</v>
      </c>
      <c r="B53" s="87">
        <v>45</v>
      </c>
      <c r="C53" s="88" t="s">
        <v>272</v>
      </c>
      <c r="D53" s="89" t="s">
        <v>194</v>
      </c>
      <c r="E53" s="90" t="s">
        <v>273</v>
      </c>
      <c r="F53" s="89" t="s">
        <v>189</v>
      </c>
      <c r="G53" s="20">
        <v>0</v>
      </c>
      <c r="H53" s="21"/>
      <c r="I53" s="35"/>
      <c r="J53" s="27"/>
      <c r="K53" s="5"/>
      <c r="L53" s="1"/>
      <c r="M53" s="53"/>
      <c r="N53" s="53"/>
      <c r="O53" s="55"/>
      <c r="P53" s="49"/>
      <c r="Q53" s="2"/>
      <c r="R53" s="24"/>
      <c r="S53" s="23"/>
      <c r="T53" s="24"/>
      <c r="U53" s="3">
        <v>0</v>
      </c>
      <c r="V53" s="88" t="s">
        <v>274</v>
      </c>
      <c r="W53" s="89" t="s">
        <v>193</v>
      </c>
      <c r="X53" s="90" t="s">
        <v>29</v>
      </c>
      <c r="Y53" s="89" t="s">
        <v>195</v>
      </c>
      <c r="Z53" s="87">
        <v>47</v>
      </c>
      <c r="AA53" s="85">
        <v>58</v>
      </c>
    </row>
    <row r="54" spans="1:27" s="4" customFormat="1" ht="26.25" customHeight="1" thickBot="1">
      <c r="A54" s="85"/>
      <c r="B54" s="87"/>
      <c r="C54" s="88"/>
      <c r="D54" s="89"/>
      <c r="E54" s="90"/>
      <c r="F54" s="89"/>
      <c r="G54" s="38">
        <v>13</v>
      </c>
      <c r="H54" s="48"/>
      <c r="I54" s="40"/>
      <c r="J54" s="27"/>
      <c r="K54" s="5"/>
      <c r="L54" s="1"/>
      <c r="M54" s="53"/>
      <c r="N54" s="53"/>
      <c r="O54" s="55"/>
      <c r="P54" s="49"/>
      <c r="Q54" s="2"/>
      <c r="R54" s="24"/>
      <c r="S54" s="24"/>
      <c r="T54" s="28"/>
      <c r="U54" s="8">
        <v>29</v>
      </c>
      <c r="V54" s="88"/>
      <c r="W54" s="89"/>
      <c r="X54" s="90"/>
      <c r="Y54" s="89"/>
      <c r="Z54" s="87"/>
      <c r="AA54" s="85"/>
    </row>
    <row r="55" spans="1:27" s="4" customFormat="1" ht="26.25" customHeight="1" thickTop="1" thickBot="1">
      <c r="A55" s="86">
        <v>27</v>
      </c>
      <c r="B55" s="87">
        <v>20</v>
      </c>
      <c r="C55" s="91" t="s">
        <v>275</v>
      </c>
      <c r="D55" s="89" t="s">
        <v>194</v>
      </c>
      <c r="E55" s="92" t="s">
        <v>80</v>
      </c>
      <c r="F55" s="89" t="s">
        <v>189</v>
      </c>
      <c r="G55" s="43"/>
      <c r="H55" s="47">
        <v>1</v>
      </c>
      <c r="I55" s="21"/>
      <c r="J55" s="27"/>
      <c r="K55" s="5"/>
      <c r="L55" s="1"/>
      <c r="M55" s="53"/>
      <c r="N55" s="53"/>
      <c r="O55" s="55"/>
      <c r="P55" s="49"/>
      <c r="Q55" s="2"/>
      <c r="R55" s="24"/>
      <c r="S55" s="24"/>
      <c r="T55" s="32">
        <v>2</v>
      </c>
      <c r="U55" s="15"/>
      <c r="V55" s="91" t="s">
        <v>276</v>
      </c>
      <c r="W55" s="89" t="s">
        <v>196</v>
      </c>
      <c r="X55" s="92" t="s">
        <v>277</v>
      </c>
      <c r="Y55" s="89" t="s">
        <v>1</v>
      </c>
      <c r="Z55" s="87">
        <v>18</v>
      </c>
      <c r="AA55" s="86">
        <v>59</v>
      </c>
    </row>
    <row r="56" spans="1:27" s="4" customFormat="1" ht="26.25" customHeight="1" thickTop="1" thickBot="1">
      <c r="A56" s="86"/>
      <c r="B56" s="87"/>
      <c r="C56" s="91"/>
      <c r="D56" s="89"/>
      <c r="E56" s="92"/>
      <c r="F56" s="89"/>
      <c r="G56" s="33">
        <v>2</v>
      </c>
      <c r="H56" s="1"/>
      <c r="I56" s="57">
        <v>50</v>
      </c>
      <c r="J56" s="59"/>
      <c r="K56" s="5"/>
      <c r="L56" s="1"/>
      <c r="M56" s="53"/>
      <c r="N56" s="53"/>
      <c r="O56" s="55"/>
      <c r="P56" s="49"/>
      <c r="Q56" s="2"/>
      <c r="R56" s="50"/>
      <c r="S56" s="34">
        <v>54</v>
      </c>
      <c r="T56" s="2"/>
      <c r="U56" s="19">
        <v>2</v>
      </c>
      <c r="V56" s="91"/>
      <c r="W56" s="89"/>
      <c r="X56" s="92"/>
      <c r="Y56" s="89"/>
      <c r="Z56" s="87"/>
      <c r="AA56" s="86"/>
    </row>
    <row r="57" spans="1:27" s="4" customFormat="1" ht="26.25" customHeight="1" thickTop="1" thickBot="1">
      <c r="A57" s="85">
        <v>28</v>
      </c>
      <c r="B57" s="87">
        <v>29</v>
      </c>
      <c r="C57" s="88" t="s">
        <v>278</v>
      </c>
      <c r="D57" s="89" t="s">
        <v>194</v>
      </c>
      <c r="E57" s="90" t="s">
        <v>279</v>
      </c>
      <c r="F57" s="89" t="s">
        <v>1</v>
      </c>
      <c r="G57" s="20">
        <v>2</v>
      </c>
      <c r="H57" s="1"/>
      <c r="I57" s="31"/>
      <c r="J57" s="47">
        <v>2</v>
      </c>
      <c r="K57" s="1"/>
      <c r="L57" s="1"/>
      <c r="M57" s="53"/>
      <c r="N57" s="53"/>
      <c r="O57" s="55"/>
      <c r="P57" s="49"/>
      <c r="Q57" s="2"/>
      <c r="R57" s="19">
        <v>2</v>
      </c>
      <c r="S57" s="37"/>
      <c r="T57" s="2"/>
      <c r="U57" s="3">
        <v>2</v>
      </c>
      <c r="V57" s="88" t="s">
        <v>280</v>
      </c>
      <c r="W57" s="89" t="s">
        <v>0</v>
      </c>
      <c r="X57" s="90" t="s">
        <v>52</v>
      </c>
      <c r="Y57" s="89" t="s">
        <v>195</v>
      </c>
      <c r="Z57" s="87">
        <v>31</v>
      </c>
      <c r="AA57" s="85">
        <v>60</v>
      </c>
    </row>
    <row r="58" spans="1:27" s="4" customFormat="1" ht="26.25" customHeight="1" thickTop="1" thickBot="1">
      <c r="A58" s="85"/>
      <c r="B58" s="87"/>
      <c r="C58" s="88"/>
      <c r="D58" s="89"/>
      <c r="E58" s="90"/>
      <c r="F58" s="89"/>
      <c r="G58" s="25">
        <v>14</v>
      </c>
      <c r="H58" s="17">
        <v>2</v>
      </c>
      <c r="I58" s="31"/>
      <c r="J58" s="5"/>
      <c r="K58" s="1"/>
      <c r="L58" s="1"/>
      <c r="M58" s="53"/>
      <c r="N58" s="53"/>
      <c r="O58" s="55"/>
      <c r="P58" s="49"/>
      <c r="Q58" s="2"/>
      <c r="R58" s="2"/>
      <c r="S58" s="37"/>
      <c r="T58" s="41">
        <v>2</v>
      </c>
      <c r="U58" s="42">
        <v>30</v>
      </c>
      <c r="V58" s="88"/>
      <c r="W58" s="89"/>
      <c r="X58" s="90"/>
      <c r="Y58" s="89"/>
      <c r="Z58" s="87"/>
      <c r="AA58" s="85"/>
    </row>
    <row r="59" spans="1:27" s="4" customFormat="1" ht="26.25" customHeight="1" thickTop="1">
      <c r="A59" s="85">
        <v>29</v>
      </c>
      <c r="B59" s="87">
        <v>36</v>
      </c>
      <c r="C59" s="88" t="s">
        <v>281</v>
      </c>
      <c r="D59" s="89" t="s">
        <v>193</v>
      </c>
      <c r="E59" s="90" t="s">
        <v>54</v>
      </c>
      <c r="F59" s="89" t="s">
        <v>197</v>
      </c>
      <c r="G59" s="29"/>
      <c r="H59" s="22"/>
      <c r="I59" s="31"/>
      <c r="J59" s="5"/>
      <c r="K59" s="1"/>
      <c r="L59" s="1"/>
      <c r="M59" s="53"/>
      <c r="N59" s="53"/>
      <c r="O59" s="55"/>
      <c r="P59" s="49"/>
      <c r="Q59" s="2"/>
      <c r="R59" s="2"/>
      <c r="S59" s="37"/>
      <c r="T59" s="23"/>
      <c r="U59" s="45"/>
      <c r="V59" s="88" t="s">
        <v>282</v>
      </c>
      <c r="W59" s="89" t="s">
        <v>193</v>
      </c>
      <c r="X59" s="90" t="s">
        <v>149</v>
      </c>
      <c r="Y59" s="89" t="s">
        <v>189</v>
      </c>
      <c r="Z59" s="87">
        <v>34</v>
      </c>
      <c r="AA59" s="85">
        <v>61</v>
      </c>
    </row>
    <row r="60" spans="1:27" s="4" customFormat="1" ht="26.25" customHeight="1" thickBot="1">
      <c r="A60" s="85"/>
      <c r="B60" s="87"/>
      <c r="C60" s="88"/>
      <c r="D60" s="89"/>
      <c r="E60" s="90"/>
      <c r="F60" s="89"/>
      <c r="G60" s="33">
        <v>0</v>
      </c>
      <c r="H60" s="16">
        <v>38</v>
      </c>
      <c r="I60" s="58"/>
      <c r="J60" s="5"/>
      <c r="K60" s="1"/>
      <c r="L60" s="1"/>
      <c r="M60" s="53"/>
      <c r="N60" s="53"/>
      <c r="O60" s="55"/>
      <c r="P60" s="49"/>
      <c r="Q60" s="2"/>
      <c r="R60" s="2"/>
      <c r="S60" s="73"/>
      <c r="T60" s="34">
        <v>46</v>
      </c>
      <c r="U60" s="19">
        <v>0</v>
      </c>
      <c r="V60" s="88"/>
      <c r="W60" s="89"/>
      <c r="X60" s="90"/>
      <c r="Y60" s="89"/>
      <c r="Z60" s="87"/>
      <c r="AA60" s="85"/>
    </row>
    <row r="61" spans="1:27" s="4" customFormat="1" ht="26.25" customHeight="1" thickTop="1" thickBot="1">
      <c r="A61" s="85">
        <v>30</v>
      </c>
      <c r="B61" s="87">
        <v>61</v>
      </c>
      <c r="C61" s="88" t="s">
        <v>283</v>
      </c>
      <c r="D61" s="89" t="s">
        <v>194</v>
      </c>
      <c r="E61" s="90" t="s">
        <v>101</v>
      </c>
      <c r="F61" s="89" t="s">
        <v>189</v>
      </c>
      <c r="G61" s="20">
        <v>2</v>
      </c>
      <c r="H61" s="21"/>
      <c r="I61" s="30">
        <v>2</v>
      </c>
      <c r="J61" s="1"/>
      <c r="K61" s="1"/>
      <c r="L61" s="1"/>
      <c r="M61" s="53"/>
      <c r="N61" s="53"/>
      <c r="O61" s="55"/>
      <c r="P61" s="49"/>
      <c r="Q61" s="2"/>
      <c r="R61" s="2"/>
      <c r="S61" s="60">
        <v>0</v>
      </c>
      <c r="T61" s="37"/>
      <c r="U61" s="2"/>
      <c r="V61" s="88" t="s">
        <v>284</v>
      </c>
      <c r="W61" s="89" t="s">
        <v>193</v>
      </c>
      <c r="X61" s="90" t="s">
        <v>285</v>
      </c>
      <c r="Y61" s="89" t="s">
        <v>189</v>
      </c>
      <c r="Z61" s="87">
        <v>2</v>
      </c>
      <c r="AA61" s="85">
        <v>62</v>
      </c>
    </row>
    <row r="62" spans="1:27" s="4" customFormat="1" ht="26.25" customHeight="1" thickTop="1" thickBot="1">
      <c r="A62" s="85"/>
      <c r="B62" s="87"/>
      <c r="C62" s="88"/>
      <c r="D62" s="89"/>
      <c r="E62" s="90"/>
      <c r="F62" s="89"/>
      <c r="G62" s="25">
        <v>15</v>
      </c>
      <c r="H62" s="26"/>
      <c r="I62" s="36"/>
      <c r="J62" s="1"/>
      <c r="K62" s="1"/>
      <c r="L62" s="1"/>
      <c r="M62" s="53"/>
      <c r="N62" s="53"/>
      <c r="O62" s="55"/>
      <c r="P62" s="49"/>
      <c r="Q62" s="2"/>
      <c r="R62" s="2"/>
      <c r="S62" s="13"/>
      <c r="T62" s="45"/>
      <c r="U62" s="61"/>
      <c r="V62" s="88"/>
      <c r="W62" s="89"/>
      <c r="X62" s="90"/>
      <c r="Y62" s="89"/>
      <c r="Z62" s="87"/>
      <c r="AA62" s="85"/>
    </row>
    <row r="63" spans="1:27" s="4" customFormat="1" ht="26.25" customHeight="1" thickTop="1">
      <c r="A63" s="86">
        <v>31</v>
      </c>
      <c r="B63" s="87">
        <v>4</v>
      </c>
      <c r="C63" s="91" t="s">
        <v>286</v>
      </c>
      <c r="D63" s="89" t="s">
        <v>0</v>
      </c>
      <c r="E63" s="92" t="s">
        <v>287</v>
      </c>
      <c r="F63" s="89" t="s">
        <v>189</v>
      </c>
      <c r="G63" s="29"/>
      <c r="H63" s="30">
        <v>0</v>
      </c>
      <c r="I63" s="1"/>
      <c r="J63" s="1"/>
      <c r="K63" s="1"/>
      <c r="L63" s="1"/>
      <c r="M63" s="53"/>
      <c r="N63" s="53"/>
      <c r="O63" s="55"/>
      <c r="P63" s="49"/>
      <c r="Q63" s="2"/>
      <c r="R63" s="2"/>
      <c r="S63" s="2"/>
      <c r="T63" s="32">
        <v>0</v>
      </c>
      <c r="U63" s="49"/>
      <c r="V63" s="86"/>
      <c r="W63" s="87"/>
      <c r="X63" s="86"/>
      <c r="Y63" s="87"/>
      <c r="Z63" s="87">
        <v>0</v>
      </c>
      <c r="AA63" s="86"/>
    </row>
    <row r="64" spans="1:27" s="4" customFormat="1" ht="26.25" customHeight="1">
      <c r="A64" s="86"/>
      <c r="B64" s="87"/>
      <c r="C64" s="91"/>
      <c r="D64" s="89"/>
      <c r="E64" s="92"/>
      <c r="F64" s="89"/>
      <c r="G64" s="33">
        <v>1</v>
      </c>
      <c r="H64" s="1"/>
      <c r="I64" s="1"/>
      <c r="J64" s="1"/>
      <c r="K64" s="1"/>
      <c r="L64" s="1"/>
      <c r="M64" s="53"/>
      <c r="N64" s="53"/>
      <c r="O64" s="55"/>
      <c r="P64" s="49"/>
      <c r="Q64" s="2"/>
      <c r="R64" s="2"/>
      <c r="S64" s="2"/>
      <c r="T64" s="2"/>
      <c r="U64" s="2"/>
      <c r="V64" s="86"/>
      <c r="W64" s="87"/>
      <c r="X64" s="86"/>
      <c r="Y64" s="87"/>
      <c r="Z64" s="87"/>
      <c r="AA64" s="86"/>
    </row>
  </sheetData>
  <mergeCells count="375">
    <mergeCell ref="Y61:Y64"/>
    <mergeCell ref="Z61:Z62"/>
    <mergeCell ref="AA61:AA64"/>
    <mergeCell ref="Z63:Z64"/>
    <mergeCell ref="A61:A62"/>
    <mergeCell ref="B61:B62"/>
    <mergeCell ref="C61:C62"/>
    <mergeCell ref="D61:D62"/>
    <mergeCell ref="E61:E62"/>
    <mergeCell ref="F61:F62"/>
    <mergeCell ref="A63:A64"/>
    <mergeCell ref="B63:B64"/>
    <mergeCell ref="C63:C64"/>
    <mergeCell ref="D63:D64"/>
    <mergeCell ref="E63:E64"/>
    <mergeCell ref="F63:F64"/>
    <mergeCell ref="V61:V64"/>
    <mergeCell ref="W61:W64"/>
    <mergeCell ref="X61:X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5:V56"/>
    <mergeCell ref="W55:W56"/>
    <mergeCell ref="X55:X56"/>
    <mergeCell ref="Y55:Y56"/>
    <mergeCell ref="Z55:Z56"/>
    <mergeCell ref="AA55:AA56"/>
    <mergeCell ref="A55:A56"/>
    <mergeCell ref="B55:B56"/>
    <mergeCell ref="C55:C56"/>
    <mergeCell ref="D55:D56"/>
    <mergeCell ref="E55:E56"/>
    <mergeCell ref="F55:F56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51:V52"/>
    <mergeCell ref="W51:W52"/>
    <mergeCell ref="X51:X52"/>
    <mergeCell ref="Y51:Y52"/>
    <mergeCell ref="Z51:Z52"/>
    <mergeCell ref="AA51:AA52"/>
    <mergeCell ref="A51:A52"/>
    <mergeCell ref="B51:B52"/>
    <mergeCell ref="C51:C52"/>
    <mergeCell ref="D51:D52"/>
    <mergeCell ref="E51:E52"/>
    <mergeCell ref="F51:F52"/>
    <mergeCell ref="V49:V50"/>
    <mergeCell ref="W49:W50"/>
    <mergeCell ref="X49:X50"/>
    <mergeCell ref="Y49:Y50"/>
    <mergeCell ref="Z49:Z50"/>
    <mergeCell ref="AA49:AA50"/>
    <mergeCell ref="A49:A50"/>
    <mergeCell ref="B49:B50"/>
    <mergeCell ref="C49:C50"/>
    <mergeCell ref="D49:D50"/>
    <mergeCell ref="E49:E50"/>
    <mergeCell ref="F49:F50"/>
    <mergeCell ref="V47:V48"/>
    <mergeCell ref="W47:W48"/>
    <mergeCell ref="X47:X48"/>
    <mergeCell ref="Y47:Y48"/>
    <mergeCell ref="Z47:Z48"/>
    <mergeCell ref="AA47:AA48"/>
    <mergeCell ref="A47:A48"/>
    <mergeCell ref="B47:B48"/>
    <mergeCell ref="C47:C48"/>
    <mergeCell ref="D47:D48"/>
    <mergeCell ref="E47:E48"/>
    <mergeCell ref="F47:F48"/>
    <mergeCell ref="V45:V46"/>
    <mergeCell ref="W45:W46"/>
    <mergeCell ref="X45:X46"/>
    <mergeCell ref="Y45:Y46"/>
    <mergeCell ref="Z45:Z46"/>
    <mergeCell ref="AA45:AA46"/>
    <mergeCell ref="A45:A46"/>
    <mergeCell ref="B45:B46"/>
    <mergeCell ref="C45:C46"/>
    <mergeCell ref="D45:D46"/>
    <mergeCell ref="E45:E46"/>
    <mergeCell ref="F45:F46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5:V36"/>
    <mergeCell ref="W35:W36"/>
    <mergeCell ref="X35:X36"/>
    <mergeCell ref="Y35:Y36"/>
    <mergeCell ref="Z35:Z36"/>
    <mergeCell ref="AA35:AA36"/>
    <mergeCell ref="A35:A36"/>
    <mergeCell ref="B35:B36"/>
    <mergeCell ref="C35:C36"/>
    <mergeCell ref="D35:D36"/>
    <mergeCell ref="E35:E36"/>
    <mergeCell ref="F35:F36"/>
    <mergeCell ref="V33:V34"/>
    <mergeCell ref="W33:W34"/>
    <mergeCell ref="X33:X34"/>
    <mergeCell ref="Y33:Y34"/>
    <mergeCell ref="Z33:Z34"/>
    <mergeCell ref="AA33:AA34"/>
    <mergeCell ref="A33:A34"/>
    <mergeCell ref="B33:B34"/>
    <mergeCell ref="C33:C34"/>
    <mergeCell ref="D33:D34"/>
    <mergeCell ref="E33:E34"/>
    <mergeCell ref="F33:F34"/>
    <mergeCell ref="V31:V32"/>
    <mergeCell ref="W31:W32"/>
    <mergeCell ref="X31:X32"/>
    <mergeCell ref="Y31:Y32"/>
    <mergeCell ref="Z31:Z32"/>
    <mergeCell ref="AA31:AA32"/>
    <mergeCell ref="A31:A32"/>
    <mergeCell ref="B31:B32"/>
    <mergeCell ref="C31:C32"/>
    <mergeCell ref="D31:D32"/>
    <mergeCell ref="E31:E32"/>
    <mergeCell ref="F31:F32"/>
    <mergeCell ref="V29:V30"/>
    <mergeCell ref="W29:W30"/>
    <mergeCell ref="X29:X30"/>
    <mergeCell ref="Y29:Y30"/>
    <mergeCell ref="Z29:Z30"/>
    <mergeCell ref="AA29:AA30"/>
    <mergeCell ref="A29:A30"/>
    <mergeCell ref="B29:B30"/>
    <mergeCell ref="C29:C30"/>
    <mergeCell ref="D29:D30"/>
    <mergeCell ref="E29:E30"/>
    <mergeCell ref="F29:F30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V19:V20"/>
    <mergeCell ref="W19:W20"/>
    <mergeCell ref="X19:X20"/>
    <mergeCell ref="Y19:Y20"/>
    <mergeCell ref="Z19:Z20"/>
    <mergeCell ref="AA19:AA20"/>
    <mergeCell ref="A19:A20"/>
    <mergeCell ref="B19:B20"/>
    <mergeCell ref="C19:C20"/>
    <mergeCell ref="D19:D20"/>
    <mergeCell ref="E19:E20"/>
    <mergeCell ref="F19:F20"/>
    <mergeCell ref="V17:V18"/>
    <mergeCell ref="W17:W18"/>
    <mergeCell ref="X17:X18"/>
    <mergeCell ref="Y17:Y18"/>
    <mergeCell ref="Z17:Z18"/>
    <mergeCell ref="AA17:AA18"/>
    <mergeCell ref="A17:A18"/>
    <mergeCell ref="B17:B18"/>
    <mergeCell ref="C17:C18"/>
    <mergeCell ref="D17:D18"/>
    <mergeCell ref="E17:E18"/>
    <mergeCell ref="F17:F18"/>
    <mergeCell ref="V15:V16"/>
    <mergeCell ref="W15:W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F15:F16"/>
    <mergeCell ref="V13:V14"/>
    <mergeCell ref="W13:W14"/>
    <mergeCell ref="X13:X14"/>
    <mergeCell ref="Y13:Y14"/>
    <mergeCell ref="Z13:Z14"/>
    <mergeCell ref="AA13:AA14"/>
    <mergeCell ref="A13:A14"/>
    <mergeCell ref="B13:B14"/>
    <mergeCell ref="C13:C14"/>
    <mergeCell ref="D13:D14"/>
    <mergeCell ref="E13:E14"/>
    <mergeCell ref="F13:F14"/>
    <mergeCell ref="V11:V12"/>
    <mergeCell ref="W11:W12"/>
    <mergeCell ref="X11:X12"/>
    <mergeCell ref="Y11:Y12"/>
    <mergeCell ref="Z11:Z12"/>
    <mergeCell ref="AA11:AA12"/>
    <mergeCell ref="A11:A12"/>
    <mergeCell ref="B11:B12"/>
    <mergeCell ref="C11:C12"/>
    <mergeCell ref="D11:D12"/>
    <mergeCell ref="E11:E12"/>
    <mergeCell ref="F11:F12"/>
    <mergeCell ref="V9:V10"/>
    <mergeCell ref="W9:W10"/>
    <mergeCell ref="X9:X10"/>
    <mergeCell ref="Y9:Y10"/>
    <mergeCell ref="Z9:Z10"/>
    <mergeCell ref="AA9:AA10"/>
    <mergeCell ref="A9:A10"/>
    <mergeCell ref="B9:B10"/>
    <mergeCell ref="C9:C10"/>
    <mergeCell ref="D9:D10"/>
    <mergeCell ref="E9:E10"/>
    <mergeCell ref="F9:F10"/>
    <mergeCell ref="V7:V8"/>
    <mergeCell ref="W7:W8"/>
    <mergeCell ref="X7:X8"/>
    <mergeCell ref="Y7:Y8"/>
    <mergeCell ref="Z7:Z8"/>
    <mergeCell ref="AA7:AA8"/>
    <mergeCell ref="A7:A8"/>
    <mergeCell ref="B7:B8"/>
    <mergeCell ref="C7:C8"/>
    <mergeCell ref="D7:D8"/>
    <mergeCell ref="E7:E8"/>
    <mergeCell ref="F7:F8"/>
    <mergeCell ref="V5:V6"/>
    <mergeCell ref="W5:W6"/>
    <mergeCell ref="X5:X6"/>
    <mergeCell ref="Y5:Y6"/>
    <mergeCell ref="Z5:Z6"/>
    <mergeCell ref="AA5:AA6"/>
    <mergeCell ref="A5:A6"/>
    <mergeCell ref="B5:B6"/>
    <mergeCell ref="C5:C6"/>
    <mergeCell ref="D5:D6"/>
    <mergeCell ref="E5:E6"/>
    <mergeCell ref="F5:F6"/>
    <mergeCell ref="A1:A4"/>
    <mergeCell ref="B1:B2"/>
    <mergeCell ref="C1:C4"/>
    <mergeCell ref="D1:D4"/>
    <mergeCell ref="E1:E4"/>
    <mergeCell ref="F1:F4"/>
    <mergeCell ref="AA1:AA2"/>
    <mergeCell ref="B3:B4"/>
    <mergeCell ref="V3:V4"/>
    <mergeCell ref="W3:W4"/>
    <mergeCell ref="X3:X4"/>
    <mergeCell ref="Y3:Y4"/>
    <mergeCell ref="Z3:Z4"/>
    <mergeCell ref="AA3:AA4"/>
    <mergeCell ref="K1:Q2"/>
    <mergeCell ref="V1:V2"/>
    <mergeCell ref="W1:W2"/>
    <mergeCell ref="X1:X2"/>
    <mergeCell ref="Y1:Y2"/>
    <mergeCell ref="Z1:Z2"/>
  </mergeCells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女子Ａ</vt:lpstr>
      <vt:lpstr>女子Ｂ</vt:lpstr>
      <vt:lpstr>女子ＣＡ</vt:lpstr>
      <vt:lpstr>女子ＣＢ</vt:lpstr>
      <vt:lpstr>女子ＣＣ</vt:lpstr>
      <vt:lpstr>女子ＣＤ</vt:lpstr>
      <vt:lpstr>女子ＣＥ</vt:lpstr>
      <vt:lpstr>女子ＣＦ</vt:lpstr>
      <vt:lpstr>女子ＣＧ</vt:lpstr>
      <vt:lpstr>女子ＤＡ</vt:lpstr>
      <vt:lpstr>女子ＤＢ</vt:lpstr>
      <vt:lpstr>女子ＤＣ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奥田 勝洋</cp:lastModifiedBy>
  <dcterms:created xsi:type="dcterms:W3CDTF">2015-03-28T12:46:33Z</dcterms:created>
  <dcterms:modified xsi:type="dcterms:W3CDTF">2015-03-29T11:56:54Z</dcterms:modified>
</cp:coreProperties>
</file>