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入力画面" sheetId="1" r:id="rId1"/>
    <sheet name="１６S男子" sheetId="2" r:id="rId2"/>
    <sheet name="１５S男子" sheetId="3" r:id="rId3"/>
    <sheet name="１６S女子" sheetId="4" r:id="rId4"/>
    <sheet name="１５S女子" sheetId="5" r:id="rId5"/>
    <sheet name="作業用" sheetId="6" state="hidden" r:id="rId6"/>
  </sheets>
  <definedNames>
    <definedName name="_xlfn.IFERROR" hidden="1">#NAME?</definedName>
    <definedName name="_xlnm.Print_Area" localSheetId="4">'１５S女子'!$A$1:$Q$31</definedName>
    <definedName name="_xlnm.Print_Area" localSheetId="2">'１５S男子'!$A$1:$Q$31</definedName>
    <definedName name="_xlnm.Print_Area" localSheetId="3">'１６S女子'!$A$1:$Q$31</definedName>
    <definedName name="_xlnm.Print_Area" localSheetId="1">'１６S男子'!$A$1:$Q$31</definedName>
  </definedNames>
  <calcPr fullCalcOnLoad="1"/>
</workbook>
</file>

<file path=xl/sharedStrings.xml><?xml version="1.0" encoding="utf-8"?>
<sst xmlns="http://schemas.openxmlformats.org/spreadsheetml/2006/main" count="170" uniqueCount="56">
  <si>
    <t>所　属　名</t>
  </si>
  <si>
    <t>申 込 み 責 任 者</t>
  </si>
  <si>
    <t>印</t>
  </si>
  <si>
    <t>住　　　　　　　　　所</t>
  </si>
  <si>
    <t>電  話  番  号</t>
  </si>
  <si>
    <t>出　場　種　目　（○で囲む）</t>
  </si>
  <si>
    <t>性別（○で囲む）</t>
  </si>
  <si>
    <t>№.</t>
  </si>
  <si>
    <t>氏　　　　名</t>
  </si>
  <si>
    <t>バドミントン協会登録番号</t>
  </si>
  <si>
    <t>１５Ｓ男子　　　　１５Ｓ女子　　　　１６Ｓ男子　　　　１６Ｓ女子</t>
  </si>
  <si>
    <t>男　　女</t>
  </si>
  <si>
    <t>申込上の注意！</t>
  </si>
  <si>
    <t>No</t>
  </si>
  <si>
    <t>学校名</t>
  </si>
  <si>
    <t>種目</t>
  </si>
  <si>
    <t>選手</t>
  </si>
  <si>
    <t>略称</t>
  </si>
  <si>
    <t>年齢</t>
  </si>
  <si>
    <t>男子単</t>
  </si>
  <si>
    <t>女子単</t>
  </si>
  <si>
    <t>男子選手</t>
  </si>
  <si>
    <t>女子選手</t>
  </si>
  <si>
    <t>〇△□×高校</t>
  </si>
  <si>
    <t>〇×高校</t>
  </si>
  <si>
    <t>埼玉　一郎</t>
  </si>
  <si>
    <t>埼玉　二郎</t>
  </si>
  <si>
    <t>埼玉　三郎</t>
  </si>
  <si>
    <t>埼玉　四朗</t>
  </si>
  <si>
    <t>埼玉　五郎</t>
  </si>
  <si>
    <t>◎▽◇☆高校</t>
  </si>
  <si>
    <t>◎☆高校</t>
  </si>
  <si>
    <t>彩玉　桜子</t>
  </si>
  <si>
    <t>彩玉　花子</t>
  </si>
  <si>
    <t>彩玉　翔子</t>
  </si>
  <si>
    <t>彩玉　商子</t>
  </si>
  <si>
    <t>彩玉　桃子</t>
  </si>
  <si>
    <t>備　　考(戦績）</t>
  </si>
  <si>
    <t>※</t>
  </si>
  <si>
    <t>※</t>
  </si>
  <si>
    <t>備考欄には、インハイ予選県大会(単複)・新人戦地区予選(単複)・会長杯シングルスの結果を記入して下さい。</t>
  </si>
  <si>
    <t>裏面に、必ず、振込通知書（コピー可）を添付してください。</t>
  </si>
  <si>
    <t>備　　考(戦績)</t>
  </si>
  <si>
    <t>種目年齢</t>
  </si>
  <si>
    <r>
      <t>①</t>
    </r>
    <r>
      <rPr>
        <b/>
        <sz val="11"/>
        <rFont val="ＭＳ Ｐゴシック"/>
        <family val="3"/>
      </rPr>
      <t>校内ランク順</t>
    </r>
    <r>
      <rPr>
        <sz val="11"/>
        <rFont val="ＭＳ Ｐゴシック"/>
        <family val="3"/>
      </rPr>
      <t>に入力して下さい。実績（戦績）は県大会以上のものを手書きか直接入力して下さい。</t>
    </r>
  </si>
  <si>
    <r>
      <t>③</t>
    </r>
    <r>
      <rPr>
        <b/>
        <sz val="11"/>
        <rFont val="ＭＳ Ｐゴシック"/>
        <family val="3"/>
      </rPr>
      <t>『種目年齢』</t>
    </r>
    <r>
      <rPr>
        <sz val="11"/>
        <rFont val="ＭＳ Ｐゴシック"/>
        <family val="3"/>
      </rPr>
      <t>には、</t>
    </r>
    <r>
      <rPr>
        <b/>
        <sz val="11"/>
        <rFont val="ＭＳ Ｐゴシック"/>
        <family val="3"/>
      </rPr>
      <t>15</t>
    </r>
    <r>
      <rPr>
        <sz val="11"/>
        <rFont val="ＭＳ Ｐゴシック"/>
        <family val="3"/>
      </rPr>
      <t>（15歳の部）または</t>
    </r>
    <r>
      <rPr>
        <b/>
        <sz val="11"/>
        <rFont val="ＭＳ Ｐゴシック"/>
        <family val="3"/>
      </rPr>
      <t>16</t>
    </r>
    <r>
      <rPr>
        <sz val="11"/>
        <rFont val="ＭＳ Ｐゴシック"/>
        <family val="3"/>
      </rPr>
      <t>（16歳の部）を半角で入力して下さい。</t>
    </r>
  </si>
  <si>
    <r>
      <t>②</t>
    </r>
    <r>
      <rPr>
        <b/>
        <sz val="11"/>
        <rFont val="ＭＳ Ｐゴシック"/>
        <family val="3"/>
      </rPr>
      <t>『選手名（氏名）』</t>
    </r>
    <r>
      <rPr>
        <sz val="11"/>
        <rFont val="ＭＳ Ｐゴシック"/>
        <family val="3"/>
      </rPr>
      <t>の姓と名の間に全角スペースを入れてください。</t>
    </r>
  </si>
  <si>
    <r>
      <t>④</t>
    </r>
    <r>
      <rPr>
        <b/>
        <sz val="11"/>
        <rFont val="ＭＳ Ｐゴシック"/>
        <family val="3"/>
      </rPr>
      <t>『略称』</t>
    </r>
    <r>
      <rPr>
        <sz val="11"/>
        <rFont val="ＭＳ Ｐゴシック"/>
        <family val="3"/>
      </rPr>
      <t>は４文字までで入力して下さい。</t>
    </r>
  </si>
  <si>
    <t>↓以下の例を消して、必要事項を直接打ち込んで下さい。</t>
  </si>
  <si>
    <t>平成２９年度
第３１回埼玉県ジュニアバドミントン年齢別シングルス大会申込書</t>
  </si>
  <si>
    <r>
      <t>⑤このシート全体について</t>
    </r>
    <r>
      <rPr>
        <b/>
        <sz val="11"/>
        <rFont val="ＭＳ Ｐゴシック"/>
        <family val="3"/>
      </rPr>
      <t>「センタリング」、「文字飾り」、「フォント」、「文字サイズ」、「列幅・行高の変更」など、一切手を加えないでください。</t>
    </r>
  </si>
  <si>
    <r>
      <t>⑥一つの種目で</t>
    </r>
    <r>
      <rPr>
        <b/>
        <sz val="11"/>
        <rFont val="ＭＳ Ｐゴシック"/>
        <family val="3"/>
      </rPr>
      <t>参加数２０名を超える場合</t>
    </r>
    <r>
      <rPr>
        <sz val="11"/>
        <rFont val="ＭＳ Ｐゴシック"/>
        <family val="3"/>
      </rPr>
      <t>には、お手数ですが２１人目からは２つ目のファイルをコピー作成して、</t>
    </r>
    <r>
      <rPr>
        <b/>
        <sz val="11"/>
        <rFont val="ＭＳ Ｐゴシック"/>
        <family val="3"/>
      </rPr>
      <t>２つのファイルを添付送信</t>
    </r>
    <r>
      <rPr>
        <sz val="11"/>
        <rFont val="ＭＳ Ｐゴシック"/>
        <family val="3"/>
      </rPr>
      <t>して下さい。</t>
    </r>
  </si>
  <si>
    <r>
      <rPr>
        <b/>
        <sz val="14"/>
        <rFont val="ＭＳ Ｐゴシック"/>
        <family val="3"/>
      </rPr>
      <t>　　　</t>
    </r>
    <r>
      <rPr>
        <b/>
        <u val="single"/>
        <sz val="14"/>
        <rFont val="ＭＳ Ｐゴシック"/>
        <family val="3"/>
      </rPr>
      <t>２つ目のファイル名の例：　</t>
    </r>
  </si>
  <si>
    <t>「〇△□×（男子）年齢別大会(2/2)」</t>
  </si>
  <si>
    <r>
      <t>⑦</t>
    </r>
    <r>
      <rPr>
        <b/>
        <sz val="12"/>
        <rFont val="ＭＳ Ｐゴシック"/>
        <family val="3"/>
      </rPr>
      <t>ファイル名</t>
    </r>
    <r>
      <rPr>
        <sz val="12"/>
        <rFont val="ＭＳ Ｐゴシック"/>
        <family val="3"/>
      </rPr>
      <t>は、</t>
    </r>
    <r>
      <rPr>
        <b/>
        <sz val="12"/>
        <rFont val="ＭＳ Ｐゴシック"/>
        <family val="3"/>
      </rPr>
      <t>「学校名（男・女）年齢別大会」</t>
    </r>
    <r>
      <rPr>
        <sz val="12"/>
        <rFont val="ＭＳ Ｐゴシック"/>
        <family val="3"/>
      </rPr>
      <t>のようにお願いします。</t>
    </r>
  </si>
  <si>
    <t>　個人戦の名簿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</si>
</sst>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sz val="14"/>
      <name val="ＭＳ 明朝"/>
      <family val="1"/>
    </font>
    <font>
      <sz val="7"/>
      <name val="Osaka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4"/>
      <color rgb="FFFF0000"/>
      <name val="ＭＳ Ｐゴシック"/>
      <family val="3"/>
    </font>
    <font>
      <b/>
      <i/>
      <sz val="14"/>
      <color rgb="FFFF0000"/>
      <name val="ＭＳ Ｐゴシック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33" borderId="12" xfId="62" applyFont="1" applyFill="1" applyBorder="1" applyAlignment="1">
      <alignment horizontal="center" vertical="center"/>
      <protection/>
    </xf>
    <xf numFmtId="0" fontId="0" fillId="33" borderId="12" xfId="61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/>
    </xf>
    <xf numFmtId="0" fontId="0" fillId="0" borderId="0" xfId="61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2" xfId="62" applyFont="1" applyBorder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0" applyAlignment="1">
      <alignment/>
    </xf>
    <xf numFmtId="0" fontId="0" fillId="34" borderId="12" xfId="61" applyFont="1" applyFill="1" applyBorder="1" applyAlignment="1">
      <alignment horizontal="center" vertical="center"/>
      <protection/>
    </xf>
    <xf numFmtId="0" fontId="50" fillId="0" borderId="0" xfId="62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10" fillId="35" borderId="12" xfId="6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/>
    </xf>
    <xf numFmtId="0" fontId="51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61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9" fillId="36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53" fillId="0" borderId="21" xfId="0" applyFont="1" applyBorder="1" applyAlignment="1">
      <alignment horizontal="center" vertical="center"/>
    </xf>
    <xf numFmtId="0" fontId="0" fillId="33" borderId="19" xfId="61" applyFont="1" applyFill="1" applyBorder="1" applyAlignment="1" applyProtection="1">
      <alignment horizontal="center" vertical="center"/>
      <protection locked="0"/>
    </xf>
    <xf numFmtId="0" fontId="0" fillId="33" borderId="12" xfId="61" applyFont="1" applyFill="1" applyBorder="1" applyAlignment="1" applyProtection="1">
      <alignment horizontal="center" vertical="center"/>
      <protection locked="0"/>
    </xf>
    <xf numFmtId="0" fontId="10" fillId="35" borderId="12" xfId="6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53" fillId="0" borderId="12" xfId="62" applyFont="1" applyBorder="1" applyAlignment="1" applyProtection="1">
      <alignment horizontal="center" vertical="center" shrinkToFit="1"/>
      <protection locked="0"/>
    </xf>
    <xf numFmtId="0" fontId="0" fillId="0" borderId="12" xfId="62" applyFont="1" applyBorder="1" applyAlignment="1" applyProtection="1">
      <alignment horizontal="center" vertical="center" shrinkToFit="1"/>
      <protection locked="0"/>
    </xf>
    <xf numFmtId="0" fontId="0" fillId="0" borderId="12" xfId="61" applyFont="1" applyBorder="1" applyAlignment="1" applyProtection="1">
      <alignment horizontal="center" vertical="center" shrinkToFit="1"/>
      <protection locked="0"/>
    </xf>
    <xf numFmtId="0" fontId="0" fillId="0" borderId="12" xfId="61" applyFont="1" applyBorder="1" applyAlignment="1" applyProtection="1">
      <alignment horizontal="center" vertical="center" shrinkToFit="1"/>
      <protection locked="0"/>
    </xf>
    <xf numFmtId="0" fontId="0" fillId="0" borderId="12" xfId="62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22" xfId="0" applyNumberFormat="1" applyFont="1" applyBorder="1" applyAlignment="1" applyProtection="1">
      <alignment horizontal="center" vertical="center" shrinkToFit="1"/>
      <protection/>
    </xf>
    <xf numFmtId="176" fontId="2" fillId="0" borderId="10" xfId="0" applyNumberFormat="1" applyFont="1" applyBorder="1" applyAlignment="1" applyProtection="1">
      <alignment vertical="center" shrinkToFit="1"/>
      <protection/>
    </xf>
    <xf numFmtId="176" fontId="2" fillId="0" borderId="11" xfId="0" applyNumberFormat="1" applyFont="1" applyBorder="1" applyAlignment="1" applyProtection="1">
      <alignment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インハイ01D.csv" xfId="61"/>
    <cellStyle name="標準_インハイ01S.csv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7</xdr:row>
      <xdr:rowOff>19050</xdr:rowOff>
    </xdr:from>
    <xdr:to>
      <xdr:col>9</xdr:col>
      <xdr:colOff>276225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2971800" y="2247900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6</xdr:row>
      <xdr:rowOff>219075</xdr:rowOff>
    </xdr:from>
    <xdr:to>
      <xdr:col>15</xdr:col>
      <xdr:colOff>142875</xdr:colOff>
      <xdr:row>7</xdr:row>
      <xdr:rowOff>228600</xdr:rowOff>
    </xdr:to>
    <xdr:sp>
      <xdr:nvSpPr>
        <xdr:cNvPr id="2" name="Oval 2"/>
        <xdr:cNvSpPr>
          <a:spLocks/>
        </xdr:cNvSpPr>
      </xdr:nvSpPr>
      <xdr:spPr>
        <a:xfrm>
          <a:off x="5486400" y="2209800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9525</xdr:rowOff>
    </xdr:from>
    <xdr:to>
      <xdr:col>4</xdr:col>
      <xdr:colOff>104775</xdr:colOff>
      <xdr:row>7</xdr:row>
      <xdr:rowOff>219075</xdr:rowOff>
    </xdr:to>
    <xdr:sp>
      <xdr:nvSpPr>
        <xdr:cNvPr id="1" name="Oval 1"/>
        <xdr:cNvSpPr>
          <a:spLocks/>
        </xdr:cNvSpPr>
      </xdr:nvSpPr>
      <xdr:spPr>
        <a:xfrm>
          <a:off x="895350" y="2238375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6</xdr:row>
      <xdr:rowOff>228600</xdr:rowOff>
    </xdr:from>
    <xdr:to>
      <xdr:col>15</xdr:col>
      <xdr:colOff>152400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5495925" y="2219325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7</xdr:row>
      <xdr:rowOff>19050</xdr:rowOff>
    </xdr:from>
    <xdr:to>
      <xdr:col>12</xdr:col>
      <xdr:colOff>228600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4067175" y="2247900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7</xdr:row>
      <xdr:rowOff>0</xdr:rowOff>
    </xdr:from>
    <xdr:to>
      <xdr:col>16</xdr:col>
      <xdr:colOff>133350</xdr:colOff>
      <xdr:row>8</xdr:row>
      <xdr:rowOff>9525</xdr:rowOff>
    </xdr:to>
    <xdr:sp>
      <xdr:nvSpPr>
        <xdr:cNvPr id="2" name="Oval 2"/>
        <xdr:cNvSpPr>
          <a:spLocks/>
        </xdr:cNvSpPr>
      </xdr:nvSpPr>
      <xdr:spPr>
        <a:xfrm>
          <a:off x="5857875" y="2228850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19050</xdr:rowOff>
    </xdr:from>
    <xdr:to>
      <xdr:col>6</xdr:col>
      <xdr:colOff>352425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1905000" y="2247900"/>
          <a:ext cx="638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7</xdr:row>
      <xdr:rowOff>9525</xdr:rowOff>
    </xdr:from>
    <xdr:to>
      <xdr:col>16</xdr:col>
      <xdr:colOff>133350</xdr:colOff>
      <xdr:row>8</xdr:row>
      <xdr:rowOff>19050</xdr:rowOff>
    </xdr:to>
    <xdr:sp>
      <xdr:nvSpPr>
        <xdr:cNvPr id="2" name="Oval 2"/>
        <xdr:cNvSpPr>
          <a:spLocks/>
        </xdr:cNvSpPr>
      </xdr:nvSpPr>
      <xdr:spPr>
        <a:xfrm>
          <a:off x="5857875" y="2238375"/>
          <a:ext cx="276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C1">
      <selection activeCell="D18" sqref="D18"/>
    </sheetView>
  </sheetViews>
  <sheetFormatPr defaultColWidth="12.875" defaultRowHeight="13.5"/>
  <cols>
    <col min="1" max="1" width="2.625" style="8" hidden="1" customWidth="1"/>
    <col min="2" max="2" width="3.50390625" style="8" hidden="1" customWidth="1"/>
    <col min="3" max="3" width="3.875" style="8" bestFit="1" customWidth="1"/>
    <col min="4" max="4" width="14.625" style="8" customWidth="1"/>
    <col min="5" max="5" width="8.875" style="8" bestFit="1" customWidth="1"/>
    <col min="6" max="6" width="9.75390625" style="8" customWidth="1"/>
    <col min="7" max="7" width="13.125" style="8" customWidth="1"/>
    <col min="8" max="8" width="12.25390625" style="8" customWidth="1"/>
    <col min="9" max="9" width="5.25390625" style="8" customWidth="1"/>
    <col min="10" max="10" width="3.75390625" style="8" hidden="1" customWidth="1"/>
    <col min="11" max="11" width="4.625" style="8" hidden="1" customWidth="1"/>
    <col min="12" max="12" width="3.75390625" style="8" bestFit="1" customWidth="1"/>
    <col min="13" max="13" width="14.625" style="8" customWidth="1"/>
    <col min="14" max="14" width="8.875" style="8" customWidth="1"/>
    <col min="15" max="15" width="9.75390625" style="8" customWidth="1"/>
    <col min="16" max="16" width="13.125" style="8" customWidth="1"/>
    <col min="17" max="17" width="12.25390625" style="8" customWidth="1"/>
    <col min="18" max="18" width="8.875" style="8" bestFit="1" customWidth="1"/>
    <col min="19" max="16384" width="12.875" style="8" customWidth="1"/>
  </cols>
  <sheetData>
    <row r="1" spans="3:4" ht="26.25" customHeight="1">
      <c r="C1" s="33" t="s">
        <v>12</v>
      </c>
      <c r="D1" s="20"/>
    </row>
    <row r="2" spans="3:16" ht="20.25" customHeight="1">
      <c r="C2" s="33"/>
      <c r="D2" s="53" t="s">
        <v>44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3:16" ht="20.25" customHeight="1">
      <c r="C3" s="33"/>
      <c r="D3" s="53" t="s">
        <v>46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6" ht="20.25" customHeight="1">
      <c r="C4" s="33"/>
      <c r="D4" s="53" t="s">
        <v>45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16" ht="20.25" customHeight="1">
      <c r="C5" s="33"/>
      <c r="D5" s="53" t="s">
        <v>47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16" ht="20.25" customHeight="1">
      <c r="C6" s="33"/>
      <c r="D6" s="53" t="s">
        <v>50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16" ht="20.25" customHeight="1">
      <c r="C7" s="33"/>
      <c r="D7" s="53" t="s">
        <v>51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4:18" s="9" customFormat="1" ht="24" customHeight="1">
      <c r="D8" s="82" t="s">
        <v>54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20"/>
      <c r="R8" s="20"/>
    </row>
    <row r="9" spans="4:13" s="9" customFormat="1" ht="23.25" customHeight="1" thickBot="1">
      <c r="D9" s="83" t="s">
        <v>52</v>
      </c>
      <c r="E9" s="83"/>
      <c r="F9" s="83"/>
      <c r="G9" s="83" t="s">
        <v>53</v>
      </c>
      <c r="H9" s="20"/>
      <c r="I9" s="20"/>
      <c r="J9" s="20"/>
      <c r="K9" s="20"/>
      <c r="L9" s="20"/>
      <c r="M9" s="20"/>
    </row>
    <row r="10" spans="3:17" ht="23.25" customHeight="1" thickBot="1" thickTop="1">
      <c r="C10" s="84" t="s">
        <v>55</v>
      </c>
      <c r="D10" s="22"/>
      <c r="E10" s="34"/>
      <c r="F10" s="23" t="s">
        <v>48</v>
      </c>
      <c r="G10" s="35"/>
      <c r="H10" s="24"/>
      <c r="I10" s="24"/>
      <c r="J10" s="24"/>
      <c r="K10" s="24"/>
      <c r="L10" s="24"/>
      <c r="M10" s="40"/>
      <c r="N10" s="24"/>
      <c r="O10" s="35"/>
      <c r="P10" s="25"/>
      <c r="Q10" s="36"/>
    </row>
    <row r="11" spans="4:13" ht="24.75" customHeight="1" thickBot="1" thickTop="1">
      <c r="D11" s="41" t="s">
        <v>21</v>
      </c>
      <c r="M11" s="42" t="s">
        <v>22</v>
      </c>
    </row>
    <row r="12" spans="1:17" s="14" customFormat="1" ht="13.5">
      <c r="A12" s="13"/>
      <c r="C12" s="10" t="s">
        <v>13</v>
      </c>
      <c r="D12" s="39" t="s">
        <v>14</v>
      </c>
      <c r="E12" s="11" t="s">
        <v>15</v>
      </c>
      <c r="F12" s="21" t="s">
        <v>43</v>
      </c>
      <c r="G12" s="11" t="s">
        <v>16</v>
      </c>
      <c r="H12" s="12" t="s">
        <v>17</v>
      </c>
      <c r="I12" s="13"/>
      <c r="L12" s="10" t="s">
        <v>13</v>
      </c>
      <c r="M12" s="44" t="s">
        <v>14</v>
      </c>
      <c r="N12" s="45" t="s">
        <v>15</v>
      </c>
      <c r="O12" s="46" t="s">
        <v>43</v>
      </c>
      <c r="P12" s="45" t="s">
        <v>16</v>
      </c>
      <c r="Q12" s="47" t="s">
        <v>17</v>
      </c>
    </row>
    <row r="13" spans="1:17" ht="13.5">
      <c r="A13" s="19">
        <f>IF(F13&lt;&gt;15,"",COUNTIF($F$13:F13,15))</f>
      </c>
      <c r="B13" s="19">
        <f>IF(F13&lt;&gt;16,"",COUNTIF($F$13:F13,16))</f>
        <v>1</v>
      </c>
      <c r="C13" s="15">
        <v>1</v>
      </c>
      <c r="D13" s="85" t="s">
        <v>23</v>
      </c>
      <c r="E13" s="48" t="s">
        <v>19</v>
      </c>
      <c r="F13" s="49">
        <v>16</v>
      </c>
      <c r="G13" s="50" t="s">
        <v>25</v>
      </c>
      <c r="H13" s="86" t="s">
        <v>24</v>
      </c>
      <c r="I13" s="16"/>
      <c r="J13" s="16">
        <f>IF(O13&lt;&gt;15,"",COUNTIF($O$13:O13,15))</f>
        <v>1</v>
      </c>
      <c r="K13" s="8">
        <f>IF(O13&lt;&gt;16,"",COUNTIF($O$13:O13,16))</f>
      </c>
      <c r="L13" s="15">
        <v>1</v>
      </c>
      <c r="M13" s="85" t="s">
        <v>30</v>
      </c>
      <c r="N13" s="52" t="s">
        <v>20</v>
      </c>
      <c r="O13" s="49">
        <v>15</v>
      </c>
      <c r="P13" s="50" t="s">
        <v>32</v>
      </c>
      <c r="Q13" s="86" t="s">
        <v>31</v>
      </c>
    </row>
    <row r="14" spans="1:17" ht="13.5">
      <c r="A14" s="19">
        <f>IF(F14&lt;&gt;15,"",COUNTIF($F$13:F14,15))</f>
      </c>
      <c r="B14" s="19">
        <f>IF(F14&lt;&gt;16,"",COUNTIF($F$13:F14,16))</f>
        <v>2</v>
      </c>
      <c r="C14" s="15">
        <v>2</v>
      </c>
      <c r="D14" s="85" t="s">
        <v>23</v>
      </c>
      <c r="E14" s="48" t="s">
        <v>19</v>
      </c>
      <c r="F14" s="49">
        <v>16</v>
      </c>
      <c r="G14" s="50" t="s">
        <v>26</v>
      </c>
      <c r="H14" s="86" t="s">
        <v>24</v>
      </c>
      <c r="I14" s="16"/>
      <c r="J14" s="16">
        <f>IF(O14&lt;&gt;15,"",COUNTIF($O$13:O14,15))</f>
        <v>2</v>
      </c>
      <c r="K14" s="8">
        <f>IF(O14&lt;&gt;16,"",COUNTIF($O$13:O14,16))</f>
      </c>
      <c r="L14" s="15">
        <v>2</v>
      </c>
      <c r="M14" s="85" t="s">
        <v>30</v>
      </c>
      <c r="N14" s="52" t="s">
        <v>20</v>
      </c>
      <c r="O14" s="49">
        <v>15</v>
      </c>
      <c r="P14" s="50" t="s">
        <v>33</v>
      </c>
      <c r="Q14" s="86" t="s">
        <v>31</v>
      </c>
    </row>
    <row r="15" spans="1:17" ht="13.5">
      <c r="A15" s="19">
        <f>IF(F15&lt;&gt;15,"",COUNTIF($F$13:F15,15))</f>
        <v>1</v>
      </c>
      <c r="B15" s="19">
        <f>IF(F15&lt;&gt;16,"",COUNTIF($F$13:F15,16))</f>
      </c>
      <c r="C15" s="15">
        <v>3</v>
      </c>
      <c r="D15" s="85" t="s">
        <v>23</v>
      </c>
      <c r="E15" s="48" t="s">
        <v>19</v>
      </c>
      <c r="F15" s="51">
        <v>15</v>
      </c>
      <c r="G15" s="50" t="s">
        <v>27</v>
      </c>
      <c r="H15" s="86" t="s">
        <v>24</v>
      </c>
      <c r="I15" s="16"/>
      <c r="J15" s="16">
        <f>IF(O15&lt;&gt;15,"",COUNTIF($O$13:O15,15))</f>
      </c>
      <c r="K15" s="8">
        <f>IF(O15&lt;&gt;16,"",COUNTIF($O$13:O15,16))</f>
        <v>1</v>
      </c>
      <c r="L15" s="15">
        <v>3</v>
      </c>
      <c r="M15" s="85" t="s">
        <v>30</v>
      </c>
      <c r="N15" s="52" t="s">
        <v>20</v>
      </c>
      <c r="O15" s="51">
        <v>16</v>
      </c>
      <c r="P15" s="50" t="s">
        <v>34</v>
      </c>
      <c r="Q15" s="86" t="s">
        <v>31</v>
      </c>
    </row>
    <row r="16" spans="1:17" ht="13.5">
      <c r="A16" s="19">
        <f>IF(F16&lt;&gt;15,"",COUNTIF($F$13:F16,15))</f>
        <v>2</v>
      </c>
      <c r="B16" s="19">
        <f>IF(F16&lt;&gt;16,"",COUNTIF($F$13:F16,16))</f>
      </c>
      <c r="C16" s="15">
        <v>4</v>
      </c>
      <c r="D16" s="85" t="s">
        <v>23</v>
      </c>
      <c r="E16" s="48" t="s">
        <v>19</v>
      </c>
      <c r="F16" s="49">
        <v>15</v>
      </c>
      <c r="G16" s="50" t="s">
        <v>28</v>
      </c>
      <c r="H16" s="86" t="s">
        <v>24</v>
      </c>
      <c r="I16" s="16"/>
      <c r="J16" s="16">
        <f>IF(O16&lt;&gt;15,"",COUNTIF($O$13:O16,15))</f>
      </c>
      <c r="K16" s="8">
        <f>IF(O16&lt;&gt;16,"",COUNTIF($O$13:O16,16))</f>
        <v>2</v>
      </c>
      <c r="L16" s="15">
        <v>4</v>
      </c>
      <c r="M16" s="85" t="s">
        <v>30</v>
      </c>
      <c r="N16" s="52" t="s">
        <v>20</v>
      </c>
      <c r="O16" s="49">
        <v>16</v>
      </c>
      <c r="P16" s="50" t="s">
        <v>35</v>
      </c>
      <c r="Q16" s="86" t="s">
        <v>31</v>
      </c>
    </row>
    <row r="17" spans="1:17" ht="13.5">
      <c r="A17" s="19">
        <f>IF(F17&lt;&gt;15,"",COUNTIF($F$13:F17,15))</f>
        <v>3</v>
      </c>
      <c r="B17" s="19">
        <f>IF(F17&lt;&gt;16,"",COUNTIF($F$13:F17,16))</f>
      </c>
      <c r="C17" s="15">
        <v>5</v>
      </c>
      <c r="D17" s="85" t="s">
        <v>23</v>
      </c>
      <c r="E17" s="48" t="s">
        <v>19</v>
      </c>
      <c r="F17" s="49">
        <v>15</v>
      </c>
      <c r="G17" s="50" t="s">
        <v>29</v>
      </c>
      <c r="H17" s="86" t="s">
        <v>24</v>
      </c>
      <c r="I17" s="16"/>
      <c r="J17" s="16">
        <f>IF(O17&lt;&gt;15,"",COUNTIF($O$13:O17,15))</f>
      </c>
      <c r="K17" s="8">
        <f>IF(O17&lt;&gt;16,"",COUNTIF($O$13:O17,16))</f>
        <v>3</v>
      </c>
      <c r="L17" s="15">
        <v>5</v>
      </c>
      <c r="M17" s="85" t="s">
        <v>30</v>
      </c>
      <c r="N17" s="52" t="s">
        <v>20</v>
      </c>
      <c r="O17" s="49">
        <v>16</v>
      </c>
      <c r="P17" s="50" t="s">
        <v>36</v>
      </c>
      <c r="Q17" s="86" t="s">
        <v>31</v>
      </c>
    </row>
    <row r="18" spans="1:17" ht="13.5">
      <c r="A18" s="19">
        <f>IF(F18&lt;&gt;15,"",COUNTIF($F$13:F18,15))</f>
      </c>
      <c r="B18" s="19">
        <f>IF(F18&lt;&gt;16,"",COUNTIF($F$13:F18,16))</f>
      </c>
      <c r="C18" s="15">
        <v>6</v>
      </c>
      <c r="D18" s="85"/>
      <c r="E18" s="52"/>
      <c r="F18" s="49"/>
      <c r="G18" s="50"/>
      <c r="H18" s="86"/>
      <c r="I18" s="16"/>
      <c r="J18" s="16">
        <f>IF(O18&lt;&gt;15,"",COUNTIF($O$13:O18,15))</f>
      </c>
      <c r="K18" s="8">
        <f>IF(O18&lt;&gt;16,"",COUNTIF($O$13:O18,16))</f>
      </c>
      <c r="L18" s="15">
        <v>6</v>
      </c>
      <c r="M18" s="85"/>
      <c r="N18" s="52"/>
      <c r="O18" s="49"/>
      <c r="P18" s="51"/>
      <c r="Q18" s="86"/>
    </row>
    <row r="19" spans="1:17" ht="13.5">
      <c r="A19" s="19">
        <f>IF(F19&lt;&gt;15,"",COUNTIF($F$13:F19,15))</f>
      </c>
      <c r="B19" s="19">
        <f>IF(F19&lt;&gt;16,"",COUNTIF($F$13:F19,16))</f>
      </c>
      <c r="C19" s="15">
        <v>7</v>
      </c>
      <c r="D19" s="85"/>
      <c r="E19" s="52"/>
      <c r="F19" s="49"/>
      <c r="G19" s="50"/>
      <c r="H19" s="86"/>
      <c r="I19" s="16"/>
      <c r="J19" s="16">
        <f>IF(O19&lt;&gt;15,"",COUNTIF($O$13:O19,15))</f>
      </c>
      <c r="K19" s="8">
        <f>IF(O19&lt;&gt;16,"",COUNTIF($O$13:O19,16))</f>
      </c>
      <c r="L19" s="15">
        <v>7</v>
      </c>
      <c r="M19" s="85"/>
      <c r="N19" s="52"/>
      <c r="O19" s="49"/>
      <c r="P19" s="51"/>
      <c r="Q19" s="86"/>
    </row>
    <row r="20" spans="1:17" ht="13.5">
      <c r="A20" s="19">
        <f>IF(F20&lt;&gt;15,"",COUNTIF($F$13:F20,15))</f>
      </c>
      <c r="B20" s="19">
        <f>IF(F20&lt;&gt;16,"",COUNTIF($F$13:F20,16))</f>
      </c>
      <c r="C20" s="15">
        <v>8</v>
      </c>
      <c r="D20" s="85"/>
      <c r="E20" s="49"/>
      <c r="F20" s="49"/>
      <c r="G20" s="51"/>
      <c r="H20" s="86"/>
      <c r="I20" s="16"/>
      <c r="J20" s="16">
        <f>IF(O20&lt;&gt;15,"",COUNTIF($O$13:O20,15))</f>
      </c>
      <c r="K20" s="8">
        <f>IF(O20&lt;&gt;16,"",COUNTIF($O$13:O20,16))</f>
      </c>
      <c r="L20" s="15">
        <v>8</v>
      </c>
      <c r="M20" s="85"/>
      <c r="N20" s="52"/>
      <c r="O20" s="49"/>
      <c r="P20" s="51"/>
      <c r="Q20" s="86"/>
    </row>
    <row r="21" spans="1:17" ht="13.5">
      <c r="A21" s="19">
        <f>IF(F21&lt;&gt;15,"",COUNTIF($F$13:F21,15))</f>
      </c>
      <c r="B21" s="19">
        <f>IF(F21&lt;&gt;16,"",COUNTIF($F$13:F21,16))</f>
      </c>
      <c r="C21" s="15">
        <v>9</v>
      </c>
      <c r="D21" s="85"/>
      <c r="E21" s="49"/>
      <c r="F21" s="49"/>
      <c r="G21" s="51"/>
      <c r="H21" s="86"/>
      <c r="I21" s="16"/>
      <c r="J21" s="16">
        <f>IF(O21&lt;&gt;15,"",COUNTIF($O$13:O21,15))</f>
      </c>
      <c r="K21" s="8">
        <f>IF(O21&lt;&gt;16,"",COUNTIF($O$13:O21,16))</f>
      </c>
      <c r="L21" s="15">
        <v>9</v>
      </c>
      <c r="M21" s="85"/>
      <c r="N21" s="52"/>
      <c r="O21" s="49"/>
      <c r="P21" s="51"/>
      <c r="Q21" s="86"/>
    </row>
    <row r="22" spans="1:17" ht="13.5">
      <c r="A22" s="19">
        <f>IF(F22&lt;&gt;15,"",COUNTIF($F$13:F22,15))</f>
      </c>
      <c r="B22" s="19">
        <f>IF(F22&lt;&gt;16,"",COUNTIF($F$13:F22,16))</f>
      </c>
      <c r="C22" s="15">
        <v>10</v>
      </c>
      <c r="D22" s="85"/>
      <c r="E22" s="49"/>
      <c r="F22" s="49"/>
      <c r="G22" s="51"/>
      <c r="H22" s="86"/>
      <c r="I22" s="16"/>
      <c r="J22" s="16">
        <f>IF(O22&lt;&gt;15,"",COUNTIF($O$13:O22,15))</f>
      </c>
      <c r="K22" s="8">
        <f>IF(O22&lt;&gt;16,"",COUNTIF($O$13:O22,16))</f>
      </c>
      <c r="L22" s="15">
        <v>10</v>
      </c>
      <c r="M22" s="85"/>
      <c r="N22" s="52"/>
      <c r="O22" s="49"/>
      <c r="P22" s="51"/>
      <c r="Q22" s="86"/>
    </row>
    <row r="23" spans="1:17" ht="13.5" customHeight="1">
      <c r="A23" s="19">
        <f>IF(F23&lt;&gt;15,"",COUNTIF($F$13:F23,15))</f>
      </c>
      <c r="B23" s="19">
        <f>IF(F23&lt;&gt;16,"",COUNTIF($F$13:F23,16))</f>
      </c>
      <c r="C23" s="15">
        <v>11</v>
      </c>
      <c r="D23" s="85"/>
      <c r="E23" s="49"/>
      <c r="F23" s="49"/>
      <c r="G23" s="51"/>
      <c r="H23" s="86"/>
      <c r="J23" s="16">
        <f>IF(O23&lt;&gt;15,"",COUNTIF($O$13:O23,15))</f>
      </c>
      <c r="K23" s="8">
        <f>IF(O23&lt;&gt;16,"",COUNTIF($O$13:O23,16))</f>
      </c>
      <c r="L23" s="15">
        <v>11</v>
      </c>
      <c r="M23" s="85"/>
      <c r="N23" s="52"/>
      <c r="O23" s="49"/>
      <c r="P23" s="51"/>
      <c r="Q23" s="86"/>
    </row>
    <row r="24" spans="1:17" ht="13.5">
      <c r="A24" s="19">
        <f>IF(F24&lt;&gt;15,"",COUNTIF($F$13:F24,15))</f>
      </c>
      <c r="B24" s="19">
        <f>IF(F24&lt;&gt;16,"",COUNTIF($F$13:F24,16))</f>
      </c>
      <c r="C24" s="15">
        <v>12</v>
      </c>
      <c r="D24" s="85"/>
      <c r="E24" s="49"/>
      <c r="F24" s="49"/>
      <c r="G24" s="51"/>
      <c r="H24" s="86"/>
      <c r="J24" s="16">
        <f>IF(O24&lt;&gt;15,"",COUNTIF($O$13:O24,15))</f>
      </c>
      <c r="K24" s="8">
        <f>IF(O24&lt;&gt;16,"",COUNTIF($O$13:O24,16))</f>
      </c>
      <c r="L24" s="15">
        <v>12</v>
      </c>
      <c r="M24" s="85"/>
      <c r="N24" s="52"/>
      <c r="O24" s="49"/>
      <c r="P24" s="51"/>
      <c r="Q24" s="86"/>
    </row>
    <row r="25" spans="1:17" ht="13.5">
      <c r="A25" s="19">
        <f>IF(F25&lt;&gt;15,"",COUNTIF($F$13:F25,15))</f>
      </c>
      <c r="B25" s="19">
        <f>IF(F25&lt;&gt;16,"",COUNTIF($F$13:F25,16))</f>
      </c>
      <c r="C25" s="15">
        <v>13</v>
      </c>
      <c r="D25" s="85"/>
      <c r="E25" s="49"/>
      <c r="F25" s="49"/>
      <c r="G25" s="51"/>
      <c r="H25" s="86"/>
      <c r="J25" s="16">
        <f>IF(O25&lt;&gt;15,"",COUNTIF($O$13:O25,15))</f>
      </c>
      <c r="K25" s="8">
        <f>IF(O25&lt;&gt;16,"",COUNTIF($O$13:O25,16))</f>
      </c>
      <c r="L25" s="15">
        <v>13</v>
      </c>
      <c r="M25" s="85"/>
      <c r="N25" s="52"/>
      <c r="O25" s="49"/>
      <c r="P25" s="51"/>
      <c r="Q25" s="86"/>
    </row>
    <row r="26" spans="1:17" ht="13.5">
      <c r="A26" s="19">
        <f>IF(F26&lt;&gt;15,"",COUNTIF($F$13:F26,15))</f>
      </c>
      <c r="B26" s="19">
        <f>IF(F26&lt;&gt;16,"",COUNTIF($F$13:F26,16))</f>
      </c>
      <c r="C26" s="15">
        <v>14</v>
      </c>
      <c r="D26" s="85"/>
      <c r="E26" s="49"/>
      <c r="F26" s="49"/>
      <c r="G26" s="51"/>
      <c r="H26" s="86"/>
      <c r="J26" s="16">
        <f>IF(O26&lt;&gt;15,"",COUNTIF($O$13:O26,15))</f>
      </c>
      <c r="K26" s="8">
        <f>IF(O26&lt;&gt;16,"",COUNTIF($O$13:O26,16))</f>
      </c>
      <c r="L26" s="15">
        <v>14</v>
      </c>
      <c r="M26" s="85"/>
      <c r="N26" s="52"/>
      <c r="O26" s="49"/>
      <c r="P26" s="51"/>
      <c r="Q26" s="86"/>
    </row>
    <row r="27" spans="1:17" ht="13.5">
      <c r="A27" s="19">
        <f>IF(F27&lt;&gt;15,"",COUNTIF($F$13:F27,15))</f>
      </c>
      <c r="B27" s="19">
        <f>IF(F27&lt;&gt;16,"",COUNTIF($F$13:F27,16))</f>
      </c>
      <c r="C27" s="15">
        <v>15</v>
      </c>
      <c r="D27" s="85"/>
      <c r="E27" s="49"/>
      <c r="F27" s="49"/>
      <c r="G27" s="51"/>
      <c r="H27" s="86"/>
      <c r="J27" s="16">
        <f>IF(O27&lt;&gt;15,"",COUNTIF($O$13:O27,15))</f>
      </c>
      <c r="K27" s="8">
        <f>IF(O27&lt;&gt;16,"",COUNTIF($O$13:O27,16))</f>
      </c>
      <c r="L27" s="15">
        <v>15</v>
      </c>
      <c r="M27" s="85"/>
      <c r="N27" s="52"/>
      <c r="O27" s="49"/>
      <c r="P27" s="51"/>
      <c r="Q27" s="86"/>
    </row>
    <row r="28" spans="1:17" ht="13.5">
      <c r="A28" s="19">
        <f>IF(F28&lt;&gt;15,"",COUNTIF($F$13:F28,15))</f>
      </c>
      <c r="B28" s="19">
        <f>IF(F28&lt;&gt;16,"",COUNTIF($F$13:F28,16))</f>
      </c>
      <c r="C28" s="15">
        <v>16</v>
      </c>
      <c r="D28" s="85"/>
      <c r="E28" s="49"/>
      <c r="F28" s="49"/>
      <c r="G28" s="51"/>
      <c r="H28" s="86"/>
      <c r="J28" s="16">
        <f>IF(O28&lt;&gt;15,"",COUNTIF($O$13:O28,15))</f>
      </c>
      <c r="K28" s="8">
        <f>IF(O28&lt;&gt;16,"",COUNTIF($O$13:O28,16))</f>
      </c>
      <c r="L28" s="15">
        <v>16</v>
      </c>
      <c r="M28" s="85"/>
      <c r="N28" s="52"/>
      <c r="O28" s="49"/>
      <c r="P28" s="51"/>
      <c r="Q28" s="86"/>
    </row>
    <row r="29" spans="1:17" ht="13.5">
      <c r="A29" s="19">
        <f>IF(F29&lt;&gt;15,"",COUNTIF($F$13:F29,15))</f>
      </c>
      <c r="B29" s="19">
        <f>IF(F29&lt;&gt;16,"",COUNTIF($F$13:F29,16))</f>
      </c>
      <c r="C29" s="15">
        <v>17</v>
      </c>
      <c r="D29" s="85"/>
      <c r="E29" s="49"/>
      <c r="F29" s="49"/>
      <c r="G29" s="51"/>
      <c r="H29" s="86"/>
      <c r="J29" s="16">
        <f>IF(O29&lt;&gt;15,"",COUNTIF($O$13:O29,15))</f>
      </c>
      <c r="K29" s="8">
        <f>IF(O29&lt;&gt;16,"",COUNTIF($O$13:O29,16))</f>
      </c>
      <c r="L29" s="15">
        <v>17</v>
      </c>
      <c r="M29" s="85"/>
      <c r="N29" s="52"/>
      <c r="O29" s="49"/>
      <c r="P29" s="51"/>
      <c r="Q29" s="86"/>
    </row>
    <row r="30" spans="1:17" ht="13.5">
      <c r="A30" s="19">
        <f>IF(F30&lt;&gt;15,"",COUNTIF($F$13:F30,15))</f>
      </c>
      <c r="B30" s="19">
        <f>IF(F30&lt;&gt;16,"",COUNTIF($F$13:F30,16))</f>
      </c>
      <c r="C30" s="15">
        <v>18</v>
      </c>
      <c r="D30" s="85"/>
      <c r="E30" s="49"/>
      <c r="F30" s="49"/>
      <c r="G30" s="51"/>
      <c r="H30" s="86"/>
      <c r="J30" s="16">
        <f>IF(O30&lt;&gt;15,"",COUNTIF($O$13:O30,15))</f>
      </c>
      <c r="K30" s="8">
        <f>IF(O30&lt;&gt;16,"",COUNTIF($O$13:O30,16))</f>
      </c>
      <c r="L30" s="15">
        <v>18</v>
      </c>
      <c r="M30" s="85"/>
      <c r="N30" s="52"/>
      <c r="O30" s="49"/>
      <c r="P30" s="51"/>
      <c r="Q30" s="86"/>
    </row>
    <row r="31" spans="1:17" ht="13.5">
      <c r="A31" s="19">
        <f>IF(F31&lt;&gt;15,"",COUNTIF($F$13:F31,15))</f>
      </c>
      <c r="B31" s="19">
        <f>IF(F31&lt;&gt;16,"",COUNTIF($F$13:F31,16))</f>
      </c>
      <c r="C31" s="15">
        <v>19</v>
      </c>
      <c r="D31" s="85"/>
      <c r="E31" s="49"/>
      <c r="F31" s="49"/>
      <c r="G31" s="51"/>
      <c r="H31" s="86"/>
      <c r="J31" s="16">
        <f>IF(O31&lt;&gt;15,"",COUNTIF($O$13:O31,15))</f>
      </c>
      <c r="K31" s="8">
        <f>IF(O31&lt;&gt;16,"",COUNTIF($O$13:O31,16))</f>
      </c>
      <c r="L31" s="15">
        <v>19</v>
      </c>
      <c r="M31" s="85"/>
      <c r="N31" s="52"/>
      <c r="O31" s="49"/>
      <c r="P31" s="51"/>
      <c r="Q31" s="86"/>
    </row>
    <row r="32" spans="1:17" ht="13.5">
      <c r="A32" s="19">
        <f>IF(F32&lt;&gt;15,"",COUNTIF($F$13:F32,15))</f>
      </c>
      <c r="B32" s="19">
        <f>IF(F32&lt;&gt;16,"",COUNTIF($F$13:F32,16))</f>
      </c>
      <c r="C32" s="15">
        <v>20</v>
      </c>
      <c r="D32" s="85"/>
      <c r="E32" s="49"/>
      <c r="F32" s="49"/>
      <c r="G32" s="51"/>
      <c r="H32" s="86"/>
      <c r="J32" s="16">
        <f>IF(O32&lt;&gt;15,"",COUNTIF($O$13:O32,15))</f>
      </c>
      <c r="K32" s="8">
        <f>IF(O32&lt;&gt;16,"",COUNTIF($O$13:O32,16))</f>
      </c>
      <c r="L32" s="15">
        <v>20</v>
      </c>
      <c r="M32" s="85"/>
      <c r="N32" s="52"/>
      <c r="O32" s="49"/>
      <c r="P32" s="51"/>
      <c r="Q32" s="86"/>
    </row>
    <row r="33" spans="1:17" ht="13.5">
      <c r="A33" s="19">
        <f>IF(F33&lt;&gt;15,"",COUNTIF($F$13:F33,15))</f>
      </c>
      <c r="B33" s="19">
        <f>IF(F33&lt;&gt;16,"",COUNTIF($F$13:F33,16))</f>
      </c>
      <c r="C33" s="15">
        <v>21</v>
      </c>
      <c r="D33" s="85"/>
      <c r="E33" s="49"/>
      <c r="F33" s="49"/>
      <c r="G33" s="51"/>
      <c r="H33" s="86"/>
      <c r="J33" s="16">
        <f>IF(O33&lt;&gt;15,"",COUNTIF($O$13:O33,15))</f>
      </c>
      <c r="K33" s="8">
        <f>IF(O33&lt;&gt;16,"",COUNTIF($O$13:O33,16))</f>
      </c>
      <c r="L33" s="15">
        <v>21</v>
      </c>
      <c r="M33" s="85"/>
      <c r="N33" s="52"/>
      <c r="O33" s="49"/>
      <c r="P33" s="51"/>
      <c r="Q33" s="86"/>
    </row>
    <row r="34" spans="1:17" ht="13.5">
      <c r="A34" s="19">
        <f>IF(F34&lt;&gt;15,"",COUNTIF($F$13:F34,15))</f>
      </c>
      <c r="B34" s="19">
        <f>IF(F34&lt;&gt;16,"",COUNTIF($F$13:F34,16))</f>
      </c>
      <c r="C34" s="15">
        <v>22</v>
      </c>
      <c r="D34" s="85"/>
      <c r="E34" s="49"/>
      <c r="F34" s="49"/>
      <c r="G34" s="51"/>
      <c r="H34" s="86"/>
      <c r="J34" s="16">
        <f>IF(O34&lt;&gt;15,"",COUNTIF($O$13:O34,15))</f>
      </c>
      <c r="K34" s="8">
        <f>IF(O34&lt;&gt;16,"",COUNTIF($O$13:O34,16))</f>
      </c>
      <c r="L34" s="15">
        <v>22</v>
      </c>
      <c r="M34" s="85"/>
      <c r="N34" s="52"/>
      <c r="O34" s="49"/>
      <c r="P34" s="51"/>
      <c r="Q34" s="86"/>
    </row>
    <row r="35" spans="1:17" ht="13.5">
      <c r="A35" s="19">
        <f>IF(F35&lt;&gt;15,"",COUNTIF($F$13:F35,15))</f>
      </c>
      <c r="B35" s="19">
        <f>IF(F35&lt;&gt;16,"",COUNTIF($F$13:F35,16))</f>
      </c>
      <c r="C35" s="15">
        <v>23</v>
      </c>
      <c r="D35" s="85"/>
      <c r="E35" s="49"/>
      <c r="F35" s="49"/>
      <c r="G35" s="51"/>
      <c r="H35" s="86"/>
      <c r="J35" s="16">
        <f>IF(O35&lt;&gt;15,"",COUNTIF($O$13:O35,15))</f>
      </c>
      <c r="K35" s="8">
        <f>IF(O35&lt;&gt;16,"",COUNTIF($O$13:O35,16))</f>
      </c>
      <c r="L35" s="15">
        <v>23</v>
      </c>
      <c r="M35" s="85"/>
      <c r="N35" s="52"/>
      <c r="O35" s="49"/>
      <c r="P35" s="51"/>
      <c r="Q35" s="86"/>
    </row>
    <row r="36" spans="1:17" ht="13.5">
      <c r="A36" s="19">
        <f>IF(F36&lt;&gt;15,"",COUNTIF($F$13:F36,15))</f>
      </c>
      <c r="B36" s="19">
        <f>IF(F36&lt;&gt;16,"",COUNTIF($F$13:F36,16))</f>
      </c>
      <c r="C36" s="15">
        <v>24</v>
      </c>
      <c r="D36" s="85"/>
      <c r="E36" s="49"/>
      <c r="F36" s="49"/>
      <c r="G36" s="51"/>
      <c r="H36" s="86"/>
      <c r="J36" s="16">
        <f>IF(O36&lt;&gt;15,"",COUNTIF($O$13:O36,15))</f>
      </c>
      <c r="K36" s="8">
        <f>IF(O36&lt;&gt;16,"",COUNTIF($O$13:O36,16))</f>
      </c>
      <c r="L36" s="15">
        <v>24</v>
      </c>
      <c r="M36" s="85"/>
      <c r="N36" s="52"/>
      <c r="O36" s="49"/>
      <c r="P36" s="51"/>
      <c r="Q36" s="86"/>
    </row>
    <row r="37" spans="1:17" ht="13.5">
      <c r="A37" s="19">
        <f>IF(F37&lt;&gt;15,"",COUNTIF($F$13:F37,15))</f>
      </c>
      <c r="B37" s="19">
        <f>IF(F37&lt;&gt;16,"",COUNTIF($F$13:F37,16))</f>
      </c>
      <c r="C37" s="15">
        <v>25</v>
      </c>
      <c r="D37" s="85"/>
      <c r="E37" s="49"/>
      <c r="F37" s="49"/>
      <c r="G37" s="51"/>
      <c r="H37" s="86"/>
      <c r="J37" s="16">
        <f>IF(O37&lt;&gt;15,"",COUNTIF($O$13:O37,15))</f>
      </c>
      <c r="K37" s="8">
        <f>IF(O37&lt;&gt;16,"",COUNTIF($O$13:O37,16))</f>
      </c>
      <c r="L37" s="15">
        <v>25</v>
      </c>
      <c r="M37" s="85"/>
      <c r="N37" s="52"/>
      <c r="O37" s="49"/>
      <c r="P37" s="51"/>
      <c r="Q37" s="86"/>
    </row>
    <row r="38" spans="1:17" ht="13.5">
      <c r="A38" s="19">
        <f>IF(F38&lt;&gt;15,"",COUNTIF($F$13:F38,15))</f>
      </c>
      <c r="B38" s="19">
        <f>IF(F38&lt;&gt;16,"",COUNTIF($F$13:F38,16))</f>
      </c>
      <c r="C38" s="15">
        <v>26</v>
      </c>
      <c r="D38" s="85"/>
      <c r="E38" s="49"/>
      <c r="F38" s="49"/>
      <c r="G38" s="51"/>
      <c r="H38" s="86"/>
      <c r="J38" s="16">
        <f>IF(O38&lt;&gt;15,"",COUNTIF($O$13:O38,15))</f>
      </c>
      <c r="K38" s="8">
        <f>IF(O38&lt;&gt;16,"",COUNTIF($O$13:O38,16))</f>
      </c>
      <c r="L38" s="15">
        <v>26</v>
      </c>
      <c r="M38" s="85"/>
      <c r="N38" s="52"/>
      <c r="O38" s="49"/>
      <c r="P38" s="51"/>
      <c r="Q38" s="86"/>
    </row>
    <row r="39" spans="1:17" ht="13.5">
      <c r="A39" s="19">
        <f>IF(F39&lt;&gt;15,"",COUNTIF($F$13:F39,15))</f>
      </c>
      <c r="B39" s="19">
        <f>IF(F39&lt;&gt;16,"",COUNTIF($F$13:F39,16))</f>
      </c>
      <c r="C39" s="15">
        <v>27</v>
      </c>
      <c r="D39" s="85"/>
      <c r="E39" s="49"/>
      <c r="F39" s="49"/>
      <c r="G39" s="51"/>
      <c r="H39" s="86"/>
      <c r="J39" s="16">
        <f>IF(O39&lt;&gt;15,"",COUNTIF($O$13:O39,15))</f>
      </c>
      <c r="K39" s="8">
        <f>IF(O39&lt;&gt;16,"",COUNTIF($O$13:O39,16))</f>
      </c>
      <c r="L39" s="15">
        <v>27</v>
      </c>
      <c r="M39" s="85"/>
      <c r="N39" s="52"/>
      <c r="O39" s="49"/>
      <c r="P39" s="51"/>
      <c r="Q39" s="86"/>
    </row>
    <row r="40" spans="1:17" ht="13.5">
      <c r="A40" s="19">
        <f>IF(F40&lt;&gt;15,"",COUNTIF($F$13:F40,15))</f>
      </c>
      <c r="B40" s="19">
        <f>IF(F40&lt;&gt;16,"",COUNTIF($F$13:F40,16))</f>
      </c>
      <c r="C40" s="15">
        <v>28</v>
      </c>
      <c r="D40" s="85"/>
      <c r="E40" s="49"/>
      <c r="F40" s="49"/>
      <c r="G40" s="51"/>
      <c r="H40" s="86"/>
      <c r="J40" s="16">
        <f>IF(O40&lt;&gt;15,"",COUNTIF($O$13:O40,15))</f>
      </c>
      <c r="K40" s="8">
        <f>IF(O40&lt;&gt;16,"",COUNTIF($O$13:O40,16))</f>
      </c>
      <c r="L40" s="15">
        <v>28</v>
      </c>
      <c r="M40" s="85"/>
      <c r="N40" s="52"/>
      <c r="O40" s="49"/>
      <c r="P40" s="51"/>
      <c r="Q40" s="86"/>
    </row>
    <row r="41" spans="1:17" ht="13.5">
      <c r="A41" s="19">
        <f>IF(F41&lt;&gt;15,"",COUNTIF($F$13:F41,15))</f>
      </c>
      <c r="B41" s="19">
        <f>IF(F41&lt;&gt;16,"",COUNTIF($F$13:F41,16))</f>
      </c>
      <c r="C41" s="15">
        <v>29</v>
      </c>
      <c r="D41" s="85"/>
      <c r="E41" s="49"/>
      <c r="F41" s="49"/>
      <c r="G41" s="51"/>
      <c r="H41" s="86"/>
      <c r="J41" s="16">
        <f>IF(O41&lt;&gt;15,"",COUNTIF($O$13:O41,15))</f>
      </c>
      <c r="K41" s="8">
        <f>IF(O41&lt;&gt;16,"",COUNTIF($O$13:O41,16))</f>
      </c>
      <c r="L41" s="15">
        <v>29</v>
      </c>
      <c r="M41" s="85"/>
      <c r="N41" s="52"/>
      <c r="O41" s="49"/>
      <c r="P41" s="51"/>
      <c r="Q41" s="86"/>
    </row>
    <row r="42" spans="1:17" ht="13.5">
      <c r="A42" s="19">
        <f>IF(F42&lt;&gt;15,"",COUNTIF($F$13:F42,15))</f>
      </c>
      <c r="B42" s="19">
        <f>IF(F42&lt;&gt;16,"",COUNTIF($F$13:F42,16))</f>
      </c>
      <c r="C42" s="15">
        <v>30</v>
      </c>
      <c r="D42" s="85"/>
      <c r="E42" s="49"/>
      <c r="F42" s="49"/>
      <c r="G42" s="51"/>
      <c r="H42" s="86"/>
      <c r="J42" s="16">
        <f>IF(O42&lt;&gt;15,"",COUNTIF($O$13:O42,15))</f>
      </c>
      <c r="K42" s="8">
        <f>IF(O42&lt;&gt;16,"",COUNTIF($O$13:O42,16))</f>
      </c>
      <c r="L42" s="15">
        <v>30</v>
      </c>
      <c r="M42" s="85"/>
      <c r="N42" s="52"/>
      <c r="O42" s="49"/>
      <c r="P42" s="51"/>
      <c r="Q42" s="86"/>
    </row>
    <row r="43" spans="1:17" ht="13.5">
      <c r="A43" s="19">
        <f>IF(F43&lt;&gt;15,"",COUNTIF($F$13:F43,15))</f>
      </c>
      <c r="B43" s="19">
        <f>IF(F43&lt;&gt;16,"",COUNTIF($F$13:F43,16))</f>
      </c>
      <c r="C43" s="15">
        <v>31</v>
      </c>
      <c r="D43" s="85"/>
      <c r="E43" s="49"/>
      <c r="F43" s="49"/>
      <c r="G43" s="51"/>
      <c r="H43" s="86"/>
      <c r="J43" s="16">
        <f>IF(O43&lt;&gt;15,"",COUNTIF($O$13:O43,15))</f>
      </c>
      <c r="K43" s="8">
        <f>IF(O43&lt;&gt;16,"",COUNTIF($O$13:O43,16))</f>
      </c>
      <c r="L43" s="15">
        <v>31</v>
      </c>
      <c r="M43" s="85"/>
      <c r="N43" s="52"/>
      <c r="O43" s="49"/>
      <c r="P43" s="51"/>
      <c r="Q43" s="86"/>
    </row>
    <row r="44" spans="1:17" ht="13.5">
      <c r="A44" s="19">
        <f>IF(F44&lt;&gt;15,"",COUNTIF($F$13:F44,15))</f>
      </c>
      <c r="B44" s="19">
        <f>IF(F44&lt;&gt;16,"",COUNTIF($F$13:F44,16))</f>
      </c>
      <c r="C44" s="15">
        <v>32</v>
      </c>
      <c r="D44" s="85"/>
      <c r="E44" s="49"/>
      <c r="F44" s="49"/>
      <c r="G44" s="51"/>
      <c r="H44" s="86"/>
      <c r="J44" s="16">
        <f>IF(O44&lt;&gt;15,"",COUNTIF($O$13:O44,15))</f>
      </c>
      <c r="K44" s="8">
        <f>IF(O44&lt;&gt;16,"",COUNTIF($O$13:O44,16))</f>
      </c>
      <c r="L44" s="15">
        <v>32</v>
      </c>
      <c r="M44" s="85"/>
      <c r="N44" s="52"/>
      <c r="O44" s="49"/>
      <c r="P44" s="51"/>
      <c r="Q44" s="86"/>
    </row>
    <row r="45" spans="1:17" ht="13.5">
      <c r="A45" s="19">
        <f>IF(F45&lt;&gt;15,"",COUNTIF($F$13:F45,15))</f>
      </c>
      <c r="B45" s="19">
        <f>IF(F45&lt;&gt;16,"",COUNTIF($F$13:F45,16))</f>
      </c>
      <c r="C45" s="15">
        <v>33</v>
      </c>
      <c r="D45" s="85"/>
      <c r="E45" s="49"/>
      <c r="F45" s="49"/>
      <c r="G45" s="50"/>
      <c r="H45" s="86"/>
      <c r="J45" s="16">
        <f>IF(O45&lt;&gt;15,"",COUNTIF($O$13:O45,15))</f>
      </c>
      <c r="K45" s="8">
        <f>IF(O45&lt;&gt;16,"",COUNTIF($O$13:O45,16))</f>
      </c>
      <c r="L45" s="15">
        <v>33</v>
      </c>
      <c r="M45" s="85"/>
      <c r="N45" s="52"/>
      <c r="O45" s="49"/>
      <c r="P45" s="51"/>
      <c r="Q45" s="86"/>
    </row>
    <row r="46" spans="1:17" ht="13.5">
      <c r="A46" s="19">
        <f>IF(F46&lt;&gt;15,"",COUNTIF($F$13:F46,15))</f>
      </c>
      <c r="B46" s="19">
        <f>IF(F46&lt;&gt;16,"",COUNTIF($F$13:F46,16))</f>
      </c>
      <c r="C46" s="15">
        <v>34</v>
      </c>
      <c r="D46" s="85"/>
      <c r="E46" s="49"/>
      <c r="F46" s="49"/>
      <c r="G46" s="50"/>
      <c r="H46" s="86"/>
      <c r="J46" s="16">
        <f>IF(O46&lt;&gt;15,"",COUNTIF($O$13:O46,15))</f>
      </c>
      <c r="K46" s="8">
        <f>IF(O46&lt;&gt;16,"",COUNTIF($O$13:O46,16))</f>
      </c>
      <c r="L46" s="15">
        <v>34</v>
      </c>
      <c r="M46" s="85"/>
      <c r="N46" s="52"/>
      <c r="O46" s="49"/>
      <c r="P46" s="51"/>
      <c r="Q46" s="86"/>
    </row>
    <row r="47" spans="1:17" ht="13.5">
      <c r="A47" s="19">
        <f>IF(F47&lt;&gt;15,"",COUNTIF($F$13:F47,15))</f>
      </c>
      <c r="B47" s="19">
        <f>IF(F47&lt;&gt;16,"",COUNTIF($F$13:F47,16))</f>
      </c>
      <c r="C47" s="15">
        <v>35</v>
      </c>
      <c r="D47" s="85"/>
      <c r="E47" s="49"/>
      <c r="F47" s="49"/>
      <c r="G47" s="51"/>
      <c r="H47" s="86"/>
      <c r="J47" s="16">
        <f>IF(O47&lt;&gt;15,"",COUNTIF($O$13:O47,15))</f>
      </c>
      <c r="K47" s="8">
        <f>IF(O47&lt;&gt;16,"",COUNTIF($O$13:O47,16))</f>
      </c>
      <c r="L47" s="15">
        <v>35</v>
      </c>
      <c r="M47" s="85"/>
      <c r="N47" s="52"/>
      <c r="O47" s="49"/>
      <c r="P47" s="51"/>
      <c r="Q47" s="86"/>
    </row>
    <row r="48" spans="1:17" ht="13.5">
      <c r="A48" s="19">
        <f>IF(F48&lt;&gt;15,"",COUNTIF($F$13:F48,15))</f>
      </c>
      <c r="B48" s="19">
        <f>IF(F48&lt;&gt;16,"",COUNTIF($F$13:F48,16))</f>
      </c>
      <c r="C48" s="15">
        <v>36</v>
      </c>
      <c r="D48" s="85"/>
      <c r="E48" s="49"/>
      <c r="F48" s="49"/>
      <c r="G48" s="51"/>
      <c r="H48" s="86"/>
      <c r="J48" s="16">
        <f>IF(O48&lt;&gt;15,"",COUNTIF($O$13:O48,15))</f>
      </c>
      <c r="K48" s="8">
        <f>IF(O48&lt;&gt;16,"",COUNTIF($O$13:O48,16))</f>
      </c>
      <c r="L48" s="15">
        <v>36</v>
      </c>
      <c r="M48" s="85"/>
      <c r="N48" s="52"/>
      <c r="O48" s="49"/>
      <c r="P48" s="51"/>
      <c r="Q48" s="86"/>
    </row>
    <row r="49" spans="1:17" ht="13.5">
      <c r="A49" s="19">
        <f>IF(F49&lt;&gt;15,"",COUNTIF($F$13:F49,15))</f>
      </c>
      <c r="B49" s="19">
        <f>IF(F49&lt;&gt;16,"",COUNTIF($F$13:F49,16))</f>
      </c>
      <c r="C49" s="15">
        <v>37</v>
      </c>
      <c r="D49" s="85"/>
      <c r="E49" s="49"/>
      <c r="F49" s="49"/>
      <c r="G49" s="51"/>
      <c r="H49" s="86"/>
      <c r="J49" s="16">
        <f>IF(O49&lt;&gt;15,"",COUNTIF($O$13:O49,15))</f>
      </c>
      <c r="K49" s="8">
        <f>IF(O49&lt;&gt;16,"",COUNTIF($O$13:O49,16))</f>
      </c>
      <c r="L49" s="15">
        <v>37</v>
      </c>
      <c r="M49" s="85"/>
      <c r="N49" s="52"/>
      <c r="O49" s="49"/>
      <c r="P49" s="51"/>
      <c r="Q49" s="86"/>
    </row>
    <row r="50" spans="1:17" ht="13.5">
      <c r="A50" s="19">
        <f>IF(F50&lt;&gt;15,"",COUNTIF($F$13:F50,15))</f>
      </c>
      <c r="B50" s="19">
        <f>IF(F50&lt;&gt;16,"",COUNTIF($F$13:F50,16))</f>
      </c>
      <c r="C50" s="15">
        <v>38</v>
      </c>
      <c r="D50" s="85"/>
      <c r="E50" s="49"/>
      <c r="F50" s="49"/>
      <c r="G50" s="51"/>
      <c r="H50" s="86"/>
      <c r="J50" s="16">
        <f>IF(O50&lt;&gt;15,"",COUNTIF($O$13:O50,15))</f>
      </c>
      <c r="K50" s="8">
        <f>IF(O50&lt;&gt;16,"",COUNTIF($O$13:O50,16))</f>
      </c>
      <c r="L50" s="15">
        <v>38</v>
      </c>
      <c r="M50" s="85"/>
      <c r="N50" s="52"/>
      <c r="O50" s="49"/>
      <c r="P50" s="51"/>
      <c r="Q50" s="86"/>
    </row>
    <row r="51" spans="1:17" ht="13.5">
      <c r="A51" s="19">
        <f>IF(F51&lt;&gt;15,"",COUNTIF($F$13:F51,15))</f>
      </c>
      <c r="B51" s="19">
        <f>IF(F51&lt;&gt;16,"",COUNTIF($F$13:F51,16))</f>
      </c>
      <c r="C51" s="15">
        <v>39</v>
      </c>
      <c r="D51" s="85"/>
      <c r="E51" s="49"/>
      <c r="F51" s="49"/>
      <c r="G51" s="51"/>
      <c r="H51" s="86"/>
      <c r="J51" s="16">
        <f>IF(O51&lt;&gt;15,"",COUNTIF($O$13:O51,15))</f>
      </c>
      <c r="K51" s="8">
        <f>IF(O51&lt;&gt;16,"",COUNTIF($O$13:O51,16))</f>
      </c>
      <c r="L51" s="15">
        <v>39</v>
      </c>
      <c r="M51" s="85"/>
      <c r="N51" s="52"/>
      <c r="O51" s="49"/>
      <c r="P51" s="51"/>
      <c r="Q51" s="86"/>
    </row>
    <row r="52" spans="1:17" ht="13.5">
      <c r="A52" s="19">
        <f>IF(F52&lt;&gt;15,"",COUNTIF($F$13:F52,15))</f>
      </c>
      <c r="B52" s="19">
        <f>IF(F52&lt;&gt;16,"",COUNTIF($F$13:F52,16))</f>
      </c>
      <c r="C52" s="15">
        <v>40</v>
      </c>
      <c r="D52" s="85"/>
      <c r="E52" s="49"/>
      <c r="F52" s="49"/>
      <c r="G52" s="51"/>
      <c r="H52" s="86"/>
      <c r="J52" s="16">
        <f>IF(O52&lt;&gt;15,"",COUNTIF($O$13:O52,15))</f>
      </c>
      <c r="K52" s="8">
        <f>IF(O52&lt;&gt;16,"",COUNTIF($O$13:O52,16))</f>
      </c>
      <c r="L52" s="15">
        <v>40</v>
      </c>
      <c r="M52" s="85"/>
      <c r="N52" s="52"/>
      <c r="O52" s="49"/>
      <c r="P52" s="51"/>
      <c r="Q52" s="86"/>
    </row>
    <row r="103" ht="13.5"/>
    <row r="104" ht="13.5"/>
  </sheetData>
  <sheetProtection password="DF1B" sheet="1"/>
  <mergeCells count="7">
    <mergeCell ref="D2:P2"/>
    <mergeCell ref="D3:P3"/>
    <mergeCell ref="D4:P4"/>
    <mergeCell ref="D5:P5"/>
    <mergeCell ref="D6:P6"/>
    <mergeCell ref="D8:P8"/>
    <mergeCell ref="D7:P7"/>
  </mergeCells>
  <printOptions/>
  <pageMargins left="0.7" right="0.7" top="0.75" bottom="0.75" header="0.3" footer="0.3"/>
  <pageSetup horizontalDpi="300" verticalDpi="300" orientation="portrait" paperSize="9" r:id="rId1"/>
  <ignoredErrors>
    <ignoredError sqref="A14:B51 K51 J13:K50 J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80" zoomScaleNormal="80" zoomScalePageLayoutView="0" workbookViewId="0" topLeftCell="A1">
      <selection activeCell="B1" sqref="B1:Q1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54" t="s">
        <v>49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56" t="s">
        <v>0</v>
      </c>
      <c r="C3" s="57"/>
      <c r="D3" s="57"/>
      <c r="E3" s="57"/>
      <c r="F3" s="57"/>
      <c r="G3" s="58"/>
      <c r="H3" s="56" t="s">
        <v>1</v>
      </c>
      <c r="I3" s="57"/>
      <c r="J3" s="57"/>
      <c r="K3" s="57"/>
      <c r="L3" s="57"/>
      <c r="M3" s="57"/>
      <c r="N3" s="57"/>
      <c r="O3" s="58"/>
      <c r="P3" s="57" t="s">
        <v>2</v>
      </c>
      <c r="Q3" s="58"/>
    </row>
    <row r="4" spans="1:17" ht="27" customHeight="1">
      <c r="A4" s="1"/>
      <c r="B4" s="62"/>
      <c r="C4" s="63"/>
      <c r="D4" s="63"/>
      <c r="E4" s="63"/>
      <c r="F4" s="63"/>
      <c r="G4" s="64"/>
      <c r="H4" s="62"/>
      <c r="I4" s="63"/>
      <c r="J4" s="63"/>
      <c r="K4" s="63"/>
      <c r="L4" s="63"/>
      <c r="M4" s="63"/>
      <c r="N4" s="63"/>
      <c r="O4" s="64"/>
      <c r="P4" s="56"/>
      <c r="Q4" s="58"/>
    </row>
    <row r="5" spans="1:17" ht="23.25" customHeight="1">
      <c r="A5" s="1"/>
      <c r="B5" s="65" t="s">
        <v>3</v>
      </c>
      <c r="C5" s="65"/>
      <c r="D5" s="65"/>
      <c r="E5" s="65"/>
      <c r="F5" s="65"/>
      <c r="G5" s="65"/>
      <c r="H5" s="65"/>
      <c r="I5" s="65"/>
      <c r="J5" s="65"/>
      <c r="K5" s="65"/>
      <c r="L5" s="6"/>
      <c r="M5" s="57" t="s">
        <v>4</v>
      </c>
      <c r="N5" s="57"/>
      <c r="O5" s="57"/>
      <c r="P5" s="57"/>
      <c r="Q5" s="5"/>
    </row>
    <row r="6" spans="1:17" ht="27" customHeight="1">
      <c r="A6" s="1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18.75" customHeight="1">
      <c r="A7" s="1"/>
      <c r="B7" s="65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 t="s">
        <v>6</v>
      </c>
      <c r="P7" s="65"/>
      <c r="Q7" s="65"/>
    </row>
    <row r="8" spans="1:17" ht="18.75" customHeight="1">
      <c r="A8" s="1"/>
      <c r="B8" s="65" t="s">
        <v>10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 t="s">
        <v>11</v>
      </c>
      <c r="P8" s="65"/>
      <c r="Q8" s="65"/>
    </row>
    <row r="9" spans="1:17" ht="20.25" customHeight="1">
      <c r="A9" s="1"/>
      <c r="B9" s="4" t="s">
        <v>7</v>
      </c>
      <c r="C9" s="2"/>
      <c r="D9" s="67" t="s">
        <v>8</v>
      </c>
      <c r="E9" s="67"/>
      <c r="F9" s="67"/>
      <c r="G9" s="3"/>
      <c r="H9" s="68" t="s">
        <v>9</v>
      </c>
      <c r="I9" s="67"/>
      <c r="J9" s="67"/>
      <c r="K9" s="67"/>
      <c r="L9" s="67"/>
      <c r="M9" s="69"/>
      <c r="N9" s="68" t="s">
        <v>37</v>
      </c>
      <c r="O9" s="67"/>
      <c r="P9" s="67"/>
      <c r="Q9" s="69"/>
    </row>
    <row r="10" spans="1:17" ht="28.5" customHeight="1">
      <c r="A10" s="1"/>
      <c r="B10" s="4">
        <v>1</v>
      </c>
      <c r="C10" s="59" t="str">
        <f>'作業用'!D26</f>
        <v>埼玉　一郎</v>
      </c>
      <c r="D10" s="60"/>
      <c r="E10" s="60"/>
      <c r="F10" s="60"/>
      <c r="G10" s="61"/>
      <c r="H10" s="62"/>
      <c r="I10" s="63"/>
      <c r="J10" s="63"/>
      <c r="K10" s="63"/>
      <c r="L10" s="63"/>
      <c r="M10" s="64"/>
      <c r="N10" s="70"/>
      <c r="O10" s="71"/>
      <c r="P10" s="71"/>
      <c r="Q10" s="72"/>
    </row>
    <row r="11" spans="1:17" ht="28.5" customHeight="1">
      <c r="A11" s="1"/>
      <c r="B11" s="4">
        <v>2</v>
      </c>
      <c r="C11" s="59" t="str">
        <f>'作業用'!D27</f>
        <v>埼玉　二郎</v>
      </c>
      <c r="D11" s="60"/>
      <c r="E11" s="60"/>
      <c r="F11" s="60"/>
      <c r="G11" s="61"/>
      <c r="H11" s="62"/>
      <c r="I11" s="63"/>
      <c r="J11" s="63"/>
      <c r="K11" s="63"/>
      <c r="L11" s="63"/>
      <c r="M11" s="64"/>
      <c r="N11" s="70"/>
      <c r="O11" s="71"/>
      <c r="P11" s="71"/>
      <c r="Q11" s="72"/>
    </row>
    <row r="12" spans="1:17" ht="28.5" customHeight="1">
      <c r="A12" s="1"/>
      <c r="B12" s="4">
        <v>3</v>
      </c>
      <c r="C12" s="59">
        <f>'作業用'!D28</f>
        <v>0</v>
      </c>
      <c r="D12" s="60"/>
      <c r="E12" s="60"/>
      <c r="F12" s="60"/>
      <c r="G12" s="61"/>
      <c r="H12" s="62"/>
      <c r="I12" s="63"/>
      <c r="J12" s="63"/>
      <c r="K12" s="63"/>
      <c r="L12" s="63"/>
      <c r="M12" s="64"/>
      <c r="N12" s="70"/>
      <c r="O12" s="71"/>
      <c r="P12" s="71"/>
      <c r="Q12" s="72"/>
    </row>
    <row r="13" spans="1:17" ht="28.5" customHeight="1">
      <c r="A13" s="1"/>
      <c r="B13" s="4">
        <v>4</v>
      </c>
      <c r="C13" s="59">
        <f>'作業用'!D29</f>
        <v>0</v>
      </c>
      <c r="D13" s="60"/>
      <c r="E13" s="60"/>
      <c r="F13" s="60"/>
      <c r="G13" s="61"/>
      <c r="H13" s="62"/>
      <c r="I13" s="63"/>
      <c r="J13" s="63"/>
      <c r="K13" s="63"/>
      <c r="L13" s="63"/>
      <c r="M13" s="64"/>
      <c r="N13" s="70"/>
      <c r="O13" s="71"/>
      <c r="P13" s="71"/>
      <c r="Q13" s="72"/>
    </row>
    <row r="14" spans="1:17" ht="28.5" customHeight="1">
      <c r="A14" s="1"/>
      <c r="B14" s="4">
        <v>5</v>
      </c>
      <c r="C14" s="59">
        <f>'作業用'!D30</f>
        <v>0</v>
      </c>
      <c r="D14" s="60"/>
      <c r="E14" s="60"/>
      <c r="F14" s="60"/>
      <c r="G14" s="61"/>
      <c r="H14" s="62"/>
      <c r="I14" s="63"/>
      <c r="J14" s="63"/>
      <c r="K14" s="63"/>
      <c r="L14" s="63"/>
      <c r="M14" s="64"/>
      <c r="N14" s="70"/>
      <c r="O14" s="71"/>
      <c r="P14" s="71"/>
      <c r="Q14" s="72"/>
    </row>
    <row r="15" spans="1:17" ht="28.5" customHeight="1">
      <c r="A15" s="1"/>
      <c r="B15" s="4">
        <v>6</v>
      </c>
      <c r="C15" s="59">
        <f>'作業用'!D31</f>
        <v>0</v>
      </c>
      <c r="D15" s="60"/>
      <c r="E15" s="60"/>
      <c r="F15" s="60"/>
      <c r="G15" s="61"/>
      <c r="H15" s="62"/>
      <c r="I15" s="63"/>
      <c r="J15" s="63"/>
      <c r="K15" s="63"/>
      <c r="L15" s="63"/>
      <c r="M15" s="64"/>
      <c r="N15" s="70"/>
      <c r="O15" s="71"/>
      <c r="P15" s="71"/>
      <c r="Q15" s="72"/>
    </row>
    <row r="16" spans="1:17" ht="28.5" customHeight="1">
      <c r="A16" s="1"/>
      <c r="B16" s="4">
        <v>7</v>
      </c>
      <c r="C16" s="59">
        <f>'作業用'!D32</f>
        <v>0</v>
      </c>
      <c r="D16" s="60"/>
      <c r="E16" s="60"/>
      <c r="F16" s="60"/>
      <c r="G16" s="61"/>
      <c r="H16" s="62"/>
      <c r="I16" s="63"/>
      <c r="J16" s="63"/>
      <c r="K16" s="63"/>
      <c r="L16" s="63"/>
      <c r="M16" s="64"/>
      <c r="N16" s="70"/>
      <c r="O16" s="71"/>
      <c r="P16" s="71"/>
      <c r="Q16" s="72"/>
    </row>
    <row r="17" spans="1:17" ht="28.5" customHeight="1">
      <c r="A17" s="1"/>
      <c r="B17" s="4">
        <v>8</v>
      </c>
      <c r="C17" s="59">
        <f>'作業用'!D33</f>
        <v>0</v>
      </c>
      <c r="D17" s="60"/>
      <c r="E17" s="60"/>
      <c r="F17" s="60"/>
      <c r="G17" s="61"/>
      <c r="H17" s="62"/>
      <c r="I17" s="63"/>
      <c r="J17" s="63"/>
      <c r="K17" s="63"/>
      <c r="L17" s="63"/>
      <c r="M17" s="64"/>
      <c r="N17" s="70"/>
      <c r="O17" s="71"/>
      <c r="P17" s="71"/>
      <c r="Q17" s="72"/>
    </row>
    <row r="18" spans="1:17" ht="28.5" customHeight="1">
      <c r="A18" s="1"/>
      <c r="B18" s="4">
        <v>9</v>
      </c>
      <c r="C18" s="59">
        <f>'作業用'!D34</f>
        <v>0</v>
      </c>
      <c r="D18" s="60"/>
      <c r="E18" s="60"/>
      <c r="F18" s="60"/>
      <c r="G18" s="61"/>
      <c r="H18" s="62"/>
      <c r="I18" s="63"/>
      <c r="J18" s="63"/>
      <c r="K18" s="63"/>
      <c r="L18" s="63"/>
      <c r="M18" s="64"/>
      <c r="N18" s="70"/>
      <c r="O18" s="71"/>
      <c r="P18" s="71"/>
      <c r="Q18" s="72"/>
    </row>
    <row r="19" spans="1:17" ht="28.5" customHeight="1">
      <c r="A19" s="1"/>
      <c r="B19" s="4">
        <v>10</v>
      </c>
      <c r="C19" s="59">
        <f>'作業用'!D35</f>
        <v>0</v>
      </c>
      <c r="D19" s="60"/>
      <c r="E19" s="60"/>
      <c r="F19" s="60"/>
      <c r="G19" s="61"/>
      <c r="H19" s="62"/>
      <c r="I19" s="63"/>
      <c r="J19" s="63"/>
      <c r="K19" s="63"/>
      <c r="L19" s="63"/>
      <c r="M19" s="64"/>
      <c r="N19" s="70"/>
      <c r="O19" s="71"/>
      <c r="P19" s="71"/>
      <c r="Q19" s="72"/>
    </row>
    <row r="20" spans="1:17" ht="28.5" customHeight="1">
      <c r="A20" s="1"/>
      <c r="B20" s="4">
        <v>11</v>
      </c>
      <c r="C20" s="59">
        <f>'作業用'!D36</f>
        <v>0</v>
      </c>
      <c r="D20" s="60"/>
      <c r="E20" s="60"/>
      <c r="F20" s="60"/>
      <c r="G20" s="61"/>
      <c r="H20" s="62"/>
      <c r="I20" s="63"/>
      <c r="J20" s="63"/>
      <c r="K20" s="63"/>
      <c r="L20" s="63"/>
      <c r="M20" s="64"/>
      <c r="N20" s="70"/>
      <c r="O20" s="71"/>
      <c r="P20" s="71"/>
      <c r="Q20" s="72"/>
    </row>
    <row r="21" spans="1:17" ht="28.5" customHeight="1">
      <c r="A21" s="1"/>
      <c r="B21" s="4">
        <v>12</v>
      </c>
      <c r="C21" s="59">
        <f>'作業用'!D37</f>
        <v>0</v>
      </c>
      <c r="D21" s="60"/>
      <c r="E21" s="60"/>
      <c r="F21" s="60"/>
      <c r="G21" s="61"/>
      <c r="H21" s="62"/>
      <c r="I21" s="63"/>
      <c r="J21" s="63"/>
      <c r="K21" s="63"/>
      <c r="L21" s="63"/>
      <c r="M21" s="64"/>
      <c r="N21" s="70"/>
      <c r="O21" s="71"/>
      <c r="P21" s="71"/>
      <c r="Q21" s="72"/>
    </row>
    <row r="22" spans="1:17" ht="28.5" customHeight="1">
      <c r="A22" s="1"/>
      <c r="B22" s="4">
        <v>13</v>
      </c>
      <c r="C22" s="59">
        <f>'作業用'!D38</f>
        <v>0</v>
      </c>
      <c r="D22" s="60"/>
      <c r="E22" s="60"/>
      <c r="F22" s="60"/>
      <c r="G22" s="61"/>
      <c r="H22" s="62"/>
      <c r="I22" s="63"/>
      <c r="J22" s="63"/>
      <c r="K22" s="63"/>
      <c r="L22" s="63"/>
      <c r="M22" s="64"/>
      <c r="N22" s="70"/>
      <c r="O22" s="71"/>
      <c r="P22" s="71"/>
      <c r="Q22" s="72"/>
    </row>
    <row r="23" spans="1:17" ht="28.5" customHeight="1">
      <c r="A23" s="1"/>
      <c r="B23" s="4">
        <v>14</v>
      </c>
      <c r="C23" s="59">
        <f>'作業用'!D39</f>
        <v>0</v>
      </c>
      <c r="D23" s="60"/>
      <c r="E23" s="60"/>
      <c r="F23" s="60"/>
      <c r="G23" s="61"/>
      <c r="H23" s="62"/>
      <c r="I23" s="63"/>
      <c r="J23" s="63"/>
      <c r="K23" s="63"/>
      <c r="L23" s="63"/>
      <c r="M23" s="64"/>
      <c r="N23" s="70"/>
      <c r="O23" s="71"/>
      <c r="P23" s="71"/>
      <c r="Q23" s="72"/>
    </row>
    <row r="24" spans="1:17" ht="28.5" customHeight="1">
      <c r="A24" s="1"/>
      <c r="B24" s="4">
        <v>15</v>
      </c>
      <c r="C24" s="59">
        <f>'作業用'!D40</f>
        <v>0</v>
      </c>
      <c r="D24" s="60"/>
      <c r="E24" s="60"/>
      <c r="F24" s="60"/>
      <c r="G24" s="61"/>
      <c r="H24" s="62"/>
      <c r="I24" s="63"/>
      <c r="J24" s="63"/>
      <c r="K24" s="63"/>
      <c r="L24" s="63"/>
      <c r="M24" s="64"/>
      <c r="N24" s="70"/>
      <c r="O24" s="71"/>
      <c r="P24" s="71"/>
      <c r="Q24" s="72"/>
    </row>
    <row r="25" spans="1:17" ht="28.5" customHeight="1">
      <c r="A25" s="1"/>
      <c r="B25" s="4">
        <v>16</v>
      </c>
      <c r="C25" s="59">
        <f>'作業用'!D41</f>
        <v>0</v>
      </c>
      <c r="D25" s="60"/>
      <c r="E25" s="60"/>
      <c r="F25" s="60"/>
      <c r="G25" s="61"/>
      <c r="H25" s="62"/>
      <c r="I25" s="63"/>
      <c r="J25" s="63"/>
      <c r="K25" s="63"/>
      <c r="L25" s="63"/>
      <c r="M25" s="64"/>
      <c r="N25" s="70"/>
      <c r="O25" s="71"/>
      <c r="P25" s="71"/>
      <c r="Q25" s="72"/>
    </row>
    <row r="26" spans="1:17" ht="28.5" customHeight="1">
      <c r="A26" s="1"/>
      <c r="B26" s="4">
        <v>17</v>
      </c>
      <c r="C26" s="59">
        <f>'作業用'!D42</f>
        <v>0</v>
      </c>
      <c r="D26" s="60"/>
      <c r="E26" s="60"/>
      <c r="F26" s="60"/>
      <c r="G26" s="61"/>
      <c r="H26" s="62"/>
      <c r="I26" s="63"/>
      <c r="J26" s="63"/>
      <c r="K26" s="63"/>
      <c r="L26" s="63"/>
      <c r="M26" s="64"/>
      <c r="N26" s="70"/>
      <c r="O26" s="71"/>
      <c r="P26" s="71"/>
      <c r="Q26" s="72"/>
    </row>
    <row r="27" spans="1:17" ht="28.5" customHeight="1">
      <c r="A27" s="1"/>
      <c r="B27" s="4">
        <v>18</v>
      </c>
      <c r="C27" s="59">
        <f>'作業用'!D43</f>
        <v>0</v>
      </c>
      <c r="D27" s="60"/>
      <c r="E27" s="60"/>
      <c r="F27" s="60"/>
      <c r="G27" s="61"/>
      <c r="H27" s="62"/>
      <c r="I27" s="63"/>
      <c r="J27" s="63"/>
      <c r="K27" s="63"/>
      <c r="L27" s="63"/>
      <c r="M27" s="64"/>
      <c r="N27" s="70"/>
      <c r="O27" s="71"/>
      <c r="P27" s="71"/>
      <c r="Q27" s="72"/>
    </row>
    <row r="28" spans="1:17" ht="28.5" customHeight="1">
      <c r="A28" s="1"/>
      <c r="B28" s="4">
        <v>19</v>
      </c>
      <c r="C28" s="59">
        <f>'作業用'!D44</f>
        <v>0</v>
      </c>
      <c r="D28" s="60"/>
      <c r="E28" s="60"/>
      <c r="F28" s="60"/>
      <c r="G28" s="61"/>
      <c r="H28" s="62"/>
      <c r="I28" s="63"/>
      <c r="J28" s="63"/>
      <c r="K28" s="63"/>
      <c r="L28" s="63"/>
      <c r="M28" s="64"/>
      <c r="N28" s="70"/>
      <c r="O28" s="71"/>
      <c r="P28" s="71"/>
      <c r="Q28" s="72"/>
    </row>
    <row r="29" spans="1:17" ht="28.5" customHeight="1">
      <c r="A29" s="1"/>
      <c r="B29" s="4">
        <v>20</v>
      </c>
      <c r="C29" s="59">
        <f>'作業用'!D45</f>
        <v>0</v>
      </c>
      <c r="D29" s="60"/>
      <c r="E29" s="60"/>
      <c r="F29" s="60"/>
      <c r="G29" s="61"/>
      <c r="H29" s="62"/>
      <c r="I29" s="63"/>
      <c r="J29" s="63"/>
      <c r="K29" s="63"/>
      <c r="L29" s="63"/>
      <c r="M29" s="64"/>
      <c r="N29" s="70"/>
      <c r="O29" s="71"/>
      <c r="P29" s="71"/>
      <c r="Q29" s="72"/>
    </row>
    <row r="30" spans="1:17" ht="15.75" customHeight="1">
      <c r="A30" s="1"/>
      <c r="B30" s="29" t="s">
        <v>39</v>
      </c>
      <c r="C30" s="30" t="s">
        <v>41</v>
      </c>
      <c r="E30" s="26"/>
      <c r="F30" s="26"/>
      <c r="G30" s="26"/>
      <c r="H30" s="27"/>
      <c r="I30" s="27"/>
      <c r="J30" s="27"/>
      <c r="K30" s="27"/>
      <c r="L30" s="27"/>
      <c r="M30" s="27"/>
      <c r="N30" s="28"/>
      <c r="O30" s="28"/>
      <c r="P30" s="28"/>
      <c r="Q30" s="28"/>
    </row>
    <row r="31" spans="2:3" ht="15" customHeight="1">
      <c r="B31" s="31" t="s">
        <v>38</v>
      </c>
      <c r="C31" s="32" t="s">
        <v>40</v>
      </c>
    </row>
    <row r="32" ht="15" customHeight="1"/>
    <row r="33" ht="33" customHeight="1"/>
    <row r="34" ht="33" customHeight="1"/>
    <row r="35" ht="33" customHeight="1"/>
    <row r="36" ht="33" customHeight="1"/>
  </sheetData>
  <sheetProtection password="DF1B" sheet="1"/>
  <mergeCells count="78">
    <mergeCell ref="H28:M28"/>
    <mergeCell ref="N28:Q28"/>
    <mergeCell ref="H20:M20"/>
    <mergeCell ref="N20:Q20"/>
    <mergeCell ref="H23:M23"/>
    <mergeCell ref="N23:Q23"/>
    <mergeCell ref="N12:Q12"/>
    <mergeCell ref="H15:M15"/>
    <mergeCell ref="N15:Q15"/>
    <mergeCell ref="C16:G16"/>
    <mergeCell ref="H16:M16"/>
    <mergeCell ref="N16:Q16"/>
    <mergeCell ref="C13:G13"/>
    <mergeCell ref="H13:M13"/>
    <mergeCell ref="N13:Q13"/>
    <mergeCell ref="C12:G12"/>
    <mergeCell ref="C29:G29"/>
    <mergeCell ref="H29:M29"/>
    <mergeCell ref="N29:Q29"/>
    <mergeCell ref="C26:G26"/>
    <mergeCell ref="H26:M26"/>
    <mergeCell ref="N26:Q26"/>
    <mergeCell ref="C27:G27"/>
    <mergeCell ref="H27:M27"/>
    <mergeCell ref="N27:Q27"/>
    <mergeCell ref="C28:G28"/>
    <mergeCell ref="C25:G25"/>
    <mergeCell ref="H25:M25"/>
    <mergeCell ref="N25:Q25"/>
    <mergeCell ref="C22:G22"/>
    <mergeCell ref="H22:M22"/>
    <mergeCell ref="N22:Q22"/>
    <mergeCell ref="C23:G23"/>
    <mergeCell ref="C24:G24"/>
    <mergeCell ref="H24:M24"/>
    <mergeCell ref="N24:Q24"/>
    <mergeCell ref="C21:G21"/>
    <mergeCell ref="H21:M21"/>
    <mergeCell ref="N21:Q21"/>
    <mergeCell ref="C18:G18"/>
    <mergeCell ref="H18:M18"/>
    <mergeCell ref="N18:Q18"/>
    <mergeCell ref="C19:G19"/>
    <mergeCell ref="H19:M19"/>
    <mergeCell ref="N19:Q19"/>
    <mergeCell ref="C20:G2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2:M12"/>
    <mergeCell ref="D9:F9"/>
    <mergeCell ref="H9:M9"/>
    <mergeCell ref="C10:G10"/>
    <mergeCell ref="H10:M10"/>
    <mergeCell ref="N10:Q10"/>
    <mergeCell ref="N9:Q9"/>
    <mergeCell ref="B6:K6"/>
    <mergeCell ref="L6:Q6"/>
    <mergeCell ref="B7:N7"/>
    <mergeCell ref="O7:Q7"/>
    <mergeCell ref="B8:N8"/>
    <mergeCell ref="O8:Q8"/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="80" zoomScaleNormal="80" zoomScalePageLayoutView="0" workbookViewId="0" topLeftCell="A1">
      <selection activeCell="B1" sqref="B1:Q1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54" t="s">
        <v>49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56" t="s">
        <v>0</v>
      </c>
      <c r="C3" s="57"/>
      <c r="D3" s="57"/>
      <c r="E3" s="57"/>
      <c r="F3" s="57"/>
      <c r="G3" s="58"/>
      <c r="H3" s="56" t="s">
        <v>1</v>
      </c>
      <c r="I3" s="57"/>
      <c r="J3" s="57"/>
      <c r="K3" s="57"/>
      <c r="L3" s="57"/>
      <c r="M3" s="57"/>
      <c r="N3" s="57"/>
      <c r="O3" s="58"/>
      <c r="P3" s="57" t="s">
        <v>2</v>
      </c>
      <c r="Q3" s="58"/>
    </row>
    <row r="4" spans="1:17" ht="27" customHeight="1">
      <c r="A4" s="1"/>
      <c r="B4" s="73"/>
      <c r="C4" s="74"/>
      <c r="D4" s="74"/>
      <c r="E4" s="74"/>
      <c r="F4" s="74"/>
      <c r="G4" s="75"/>
      <c r="H4" s="73">
        <f>'１６S男子'!H4:O4</f>
        <v>0</v>
      </c>
      <c r="I4" s="74"/>
      <c r="J4" s="74"/>
      <c r="K4" s="74"/>
      <c r="L4" s="74"/>
      <c r="M4" s="74"/>
      <c r="N4" s="74"/>
      <c r="O4" s="75"/>
      <c r="P4" s="76"/>
      <c r="Q4" s="77"/>
    </row>
    <row r="5" spans="1:17" ht="23.25" customHeight="1">
      <c r="A5" s="1"/>
      <c r="B5" s="65" t="s">
        <v>3</v>
      </c>
      <c r="C5" s="65"/>
      <c r="D5" s="65"/>
      <c r="E5" s="65"/>
      <c r="F5" s="65"/>
      <c r="G5" s="65"/>
      <c r="H5" s="65"/>
      <c r="I5" s="65"/>
      <c r="J5" s="65"/>
      <c r="K5" s="65"/>
      <c r="L5" s="6"/>
      <c r="M5" s="57" t="s">
        <v>4</v>
      </c>
      <c r="N5" s="57"/>
      <c r="O5" s="57"/>
      <c r="P5" s="57"/>
      <c r="Q5" s="5"/>
    </row>
    <row r="6" spans="1:17" ht="27" customHeight="1">
      <c r="A6" s="1"/>
      <c r="B6" s="78"/>
      <c r="C6" s="78"/>
      <c r="D6" s="78"/>
      <c r="E6" s="78"/>
      <c r="F6" s="78"/>
      <c r="G6" s="78"/>
      <c r="H6" s="78"/>
      <c r="I6" s="78"/>
      <c r="J6" s="78"/>
      <c r="K6" s="78"/>
      <c r="L6" s="78">
        <f>'１６S男子'!L6:Q6</f>
        <v>0</v>
      </c>
      <c r="M6" s="78"/>
      <c r="N6" s="78"/>
      <c r="O6" s="78"/>
      <c r="P6" s="78"/>
      <c r="Q6" s="78"/>
    </row>
    <row r="7" spans="1:17" ht="18.75" customHeight="1">
      <c r="A7" s="1"/>
      <c r="B7" s="65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 t="s">
        <v>6</v>
      </c>
      <c r="P7" s="65"/>
      <c r="Q7" s="65"/>
    </row>
    <row r="8" spans="1:17" ht="18.75" customHeight="1">
      <c r="A8" s="1"/>
      <c r="B8" s="65" t="s">
        <v>10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 t="s">
        <v>11</v>
      </c>
      <c r="P8" s="65"/>
      <c r="Q8" s="65"/>
    </row>
    <row r="9" spans="1:17" ht="20.25" customHeight="1">
      <c r="A9" s="1"/>
      <c r="B9" s="4" t="s">
        <v>7</v>
      </c>
      <c r="C9" s="2"/>
      <c r="D9" s="67" t="s">
        <v>8</v>
      </c>
      <c r="E9" s="67"/>
      <c r="F9" s="67"/>
      <c r="G9" s="3"/>
      <c r="H9" s="68" t="s">
        <v>9</v>
      </c>
      <c r="I9" s="67"/>
      <c r="J9" s="67"/>
      <c r="K9" s="67"/>
      <c r="L9" s="67"/>
      <c r="M9" s="69"/>
      <c r="N9" s="68" t="s">
        <v>42</v>
      </c>
      <c r="O9" s="67"/>
      <c r="P9" s="67"/>
      <c r="Q9" s="69"/>
    </row>
    <row r="10" spans="1:17" ht="28.5" customHeight="1">
      <c r="A10" s="1"/>
      <c r="B10" s="4">
        <v>1</v>
      </c>
      <c r="C10" s="59" t="str">
        <f>'作業用'!D3</f>
        <v>埼玉　三郎</v>
      </c>
      <c r="D10" s="60"/>
      <c r="E10" s="60"/>
      <c r="F10" s="60"/>
      <c r="G10" s="61"/>
      <c r="H10" s="62"/>
      <c r="I10" s="63"/>
      <c r="J10" s="63"/>
      <c r="K10" s="63"/>
      <c r="L10" s="63"/>
      <c r="M10" s="64"/>
      <c r="N10" s="70"/>
      <c r="O10" s="71"/>
      <c r="P10" s="71"/>
      <c r="Q10" s="72"/>
    </row>
    <row r="11" spans="1:17" ht="28.5" customHeight="1">
      <c r="A11" s="1"/>
      <c r="B11" s="4">
        <v>2</v>
      </c>
      <c r="C11" s="59" t="str">
        <f>'作業用'!D4</f>
        <v>埼玉　四朗</v>
      </c>
      <c r="D11" s="60"/>
      <c r="E11" s="60"/>
      <c r="F11" s="60"/>
      <c r="G11" s="61"/>
      <c r="H11" s="62"/>
      <c r="I11" s="63"/>
      <c r="J11" s="63"/>
      <c r="K11" s="63"/>
      <c r="L11" s="63"/>
      <c r="M11" s="64"/>
      <c r="N11" s="70"/>
      <c r="O11" s="71"/>
      <c r="P11" s="71"/>
      <c r="Q11" s="72"/>
    </row>
    <row r="12" spans="1:17" ht="28.5" customHeight="1">
      <c r="A12" s="1"/>
      <c r="B12" s="4">
        <v>3</v>
      </c>
      <c r="C12" s="59" t="str">
        <f>'作業用'!D5</f>
        <v>埼玉　五郎</v>
      </c>
      <c r="D12" s="60"/>
      <c r="E12" s="60"/>
      <c r="F12" s="60"/>
      <c r="G12" s="61"/>
      <c r="H12" s="62"/>
      <c r="I12" s="63"/>
      <c r="J12" s="63"/>
      <c r="K12" s="63"/>
      <c r="L12" s="63"/>
      <c r="M12" s="64"/>
      <c r="N12" s="70"/>
      <c r="O12" s="71"/>
      <c r="P12" s="71"/>
      <c r="Q12" s="72"/>
    </row>
    <row r="13" spans="1:17" ht="28.5" customHeight="1">
      <c r="A13" s="1"/>
      <c r="B13" s="4">
        <v>4</v>
      </c>
      <c r="C13" s="59">
        <f>'作業用'!D6</f>
        <v>0</v>
      </c>
      <c r="D13" s="60"/>
      <c r="E13" s="60"/>
      <c r="F13" s="60"/>
      <c r="G13" s="61"/>
      <c r="H13" s="62"/>
      <c r="I13" s="63"/>
      <c r="J13" s="63"/>
      <c r="K13" s="63"/>
      <c r="L13" s="63"/>
      <c r="M13" s="64"/>
      <c r="N13" s="70"/>
      <c r="O13" s="71"/>
      <c r="P13" s="71"/>
      <c r="Q13" s="72"/>
    </row>
    <row r="14" spans="1:17" ht="28.5" customHeight="1">
      <c r="A14" s="1"/>
      <c r="B14" s="4">
        <v>5</v>
      </c>
      <c r="C14" s="59">
        <f>'作業用'!D7</f>
        <v>0</v>
      </c>
      <c r="D14" s="60"/>
      <c r="E14" s="60"/>
      <c r="F14" s="60"/>
      <c r="G14" s="61"/>
      <c r="H14" s="62"/>
      <c r="I14" s="63"/>
      <c r="J14" s="63"/>
      <c r="K14" s="63"/>
      <c r="L14" s="63"/>
      <c r="M14" s="64"/>
      <c r="N14" s="70"/>
      <c r="O14" s="71"/>
      <c r="P14" s="71"/>
      <c r="Q14" s="72"/>
    </row>
    <row r="15" spans="1:17" ht="28.5" customHeight="1">
      <c r="A15" s="1"/>
      <c r="B15" s="4">
        <v>6</v>
      </c>
      <c r="C15" s="59">
        <f>'作業用'!D8</f>
        <v>0</v>
      </c>
      <c r="D15" s="60"/>
      <c r="E15" s="60"/>
      <c r="F15" s="60"/>
      <c r="G15" s="61"/>
      <c r="H15" s="62"/>
      <c r="I15" s="63"/>
      <c r="J15" s="63"/>
      <c r="K15" s="63"/>
      <c r="L15" s="63"/>
      <c r="M15" s="64"/>
      <c r="N15" s="70"/>
      <c r="O15" s="71"/>
      <c r="P15" s="71"/>
      <c r="Q15" s="72"/>
    </row>
    <row r="16" spans="1:17" ht="28.5" customHeight="1">
      <c r="A16" s="1"/>
      <c r="B16" s="4">
        <v>7</v>
      </c>
      <c r="C16" s="59">
        <f>'作業用'!D9</f>
        <v>0</v>
      </c>
      <c r="D16" s="60"/>
      <c r="E16" s="60"/>
      <c r="F16" s="60"/>
      <c r="G16" s="61"/>
      <c r="H16" s="62"/>
      <c r="I16" s="63"/>
      <c r="J16" s="63"/>
      <c r="K16" s="63"/>
      <c r="L16" s="63"/>
      <c r="M16" s="64"/>
      <c r="N16" s="70"/>
      <c r="O16" s="71"/>
      <c r="P16" s="71"/>
      <c r="Q16" s="72"/>
    </row>
    <row r="17" spans="1:17" ht="28.5" customHeight="1">
      <c r="A17" s="1"/>
      <c r="B17" s="4">
        <v>8</v>
      </c>
      <c r="C17" s="59">
        <f>'作業用'!D10</f>
        <v>0</v>
      </c>
      <c r="D17" s="60"/>
      <c r="E17" s="60"/>
      <c r="F17" s="60"/>
      <c r="G17" s="61"/>
      <c r="H17" s="62"/>
      <c r="I17" s="63"/>
      <c r="J17" s="63"/>
      <c r="K17" s="63"/>
      <c r="L17" s="63"/>
      <c r="M17" s="64"/>
      <c r="N17" s="70"/>
      <c r="O17" s="71"/>
      <c r="P17" s="71"/>
      <c r="Q17" s="72"/>
    </row>
    <row r="18" spans="1:17" ht="28.5" customHeight="1">
      <c r="A18" s="1"/>
      <c r="B18" s="4">
        <v>9</v>
      </c>
      <c r="C18" s="59">
        <f>'作業用'!D11</f>
        <v>0</v>
      </c>
      <c r="D18" s="60"/>
      <c r="E18" s="60"/>
      <c r="F18" s="60"/>
      <c r="G18" s="61"/>
      <c r="H18" s="62"/>
      <c r="I18" s="63"/>
      <c r="J18" s="63"/>
      <c r="K18" s="63"/>
      <c r="L18" s="63"/>
      <c r="M18" s="64"/>
      <c r="N18" s="70"/>
      <c r="O18" s="71"/>
      <c r="P18" s="71"/>
      <c r="Q18" s="72"/>
    </row>
    <row r="19" spans="1:17" ht="28.5" customHeight="1">
      <c r="A19" s="1"/>
      <c r="B19" s="4">
        <v>10</v>
      </c>
      <c r="C19" s="59">
        <f>'作業用'!D12</f>
        <v>0</v>
      </c>
      <c r="D19" s="60"/>
      <c r="E19" s="60"/>
      <c r="F19" s="60"/>
      <c r="G19" s="61"/>
      <c r="H19" s="62"/>
      <c r="I19" s="63"/>
      <c r="J19" s="63"/>
      <c r="K19" s="63"/>
      <c r="L19" s="63"/>
      <c r="M19" s="64"/>
      <c r="N19" s="70"/>
      <c r="O19" s="71"/>
      <c r="P19" s="71"/>
      <c r="Q19" s="72"/>
    </row>
    <row r="20" spans="1:17" ht="28.5" customHeight="1">
      <c r="A20" s="1"/>
      <c r="B20" s="4">
        <v>11</v>
      </c>
      <c r="C20" s="59">
        <f>'作業用'!D13</f>
        <v>0</v>
      </c>
      <c r="D20" s="60"/>
      <c r="E20" s="60"/>
      <c r="F20" s="60"/>
      <c r="G20" s="61"/>
      <c r="H20" s="62"/>
      <c r="I20" s="63"/>
      <c r="J20" s="63"/>
      <c r="K20" s="63"/>
      <c r="L20" s="63"/>
      <c r="M20" s="64"/>
      <c r="N20" s="70"/>
      <c r="O20" s="71"/>
      <c r="P20" s="71"/>
      <c r="Q20" s="72"/>
    </row>
    <row r="21" spans="1:17" ht="28.5" customHeight="1">
      <c r="A21" s="1"/>
      <c r="B21" s="4">
        <v>12</v>
      </c>
      <c r="C21" s="59">
        <f>'作業用'!D14</f>
        <v>0</v>
      </c>
      <c r="D21" s="60"/>
      <c r="E21" s="60"/>
      <c r="F21" s="60"/>
      <c r="G21" s="61"/>
      <c r="H21" s="62"/>
      <c r="I21" s="63"/>
      <c r="J21" s="63"/>
      <c r="K21" s="63"/>
      <c r="L21" s="63"/>
      <c r="M21" s="64"/>
      <c r="N21" s="70"/>
      <c r="O21" s="71"/>
      <c r="P21" s="71"/>
      <c r="Q21" s="72"/>
    </row>
    <row r="22" spans="1:17" ht="28.5" customHeight="1">
      <c r="A22" s="1"/>
      <c r="B22" s="4">
        <v>13</v>
      </c>
      <c r="C22" s="59">
        <f>'作業用'!D15</f>
        <v>0</v>
      </c>
      <c r="D22" s="60"/>
      <c r="E22" s="60"/>
      <c r="F22" s="60"/>
      <c r="G22" s="61"/>
      <c r="H22" s="62"/>
      <c r="I22" s="63"/>
      <c r="J22" s="63"/>
      <c r="K22" s="63"/>
      <c r="L22" s="63"/>
      <c r="M22" s="64"/>
      <c r="N22" s="70"/>
      <c r="O22" s="71"/>
      <c r="P22" s="71"/>
      <c r="Q22" s="72"/>
    </row>
    <row r="23" spans="1:17" ht="28.5" customHeight="1">
      <c r="A23" s="1"/>
      <c r="B23" s="4">
        <v>14</v>
      </c>
      <c r="C23" s="59">
        <f>'作業用'!D16</f>
        <v>0</v>
      </c>
      <c r="D23" s="60"/>
      <c r="E23" s="60"/>
      <c r="F23" s="60"/>
      <c r="G23" s="61"/>
      <c r="H23" s="62"/>
      <c r="I23" s="63"/>
      <c r="J23" s="63"/>
      <c r="K23" s="63"/>
      <c r="L23" s="63"/>
      <c r="M23" s="64"/>
      <c r="N23" s="70"/>
      <c r="O23" s="71"/>
      <c r="P23" s="71"/>
      <c r="Q23" s="72"/>
    </row>
    <row r="24" spans="1:17" ht="28.5" customHeight="1">
      <c r="A24" s="1"/>
      <c r="B24" s="4">
        <v>15</v>
      </c>
      <c r="C24" s="59">
        <f>'作業用'!D17</f>
        <v>0</v>
      </c>
      <c r="D24" s="60"/>
      <c r="E24" s="60"/>
      <c r="F24" s="60"/>
      <c r="G24" s="61"/>
      <c r="H24" s="62"/>
      <c r="I24" s="63"/>
      <c r="J24" s="63"/>
      <c r="K24" s="63"/>
      <c r="L24" s="63"/>
      <c r="M24" s="64"/>
      <c r="N24" s="70"/>
      <c r="O24" s="71"/>
      <c r="P24" s="71"/>
      <c r="Q24" s="72"/>
    </row>
    <row r="25" spans="1:17" ht="28.5" customHeight="1">
      <c r="A25" s="1"/>
      <c r="B25" s="4">
        <v>16</v>
      </c>
      <c r="C25" s="59">
        <f>'作業用'!D18</f>
        <v>0</v>
      </c>
      <c r="D25" s="60"/>
      <c r="E25" s="60"/>
      <c r="F25" s="60"/>
      <c r="G25" s="61"/>
      <c r="H25" s="62"/>
      <c r="I25" s="63"/>
      <c r="J25" s="63"/>
      <c r="K25" s="63"/>
      <c r="L25" s="63"/>
      <c r="M25" s="64"/>
      <c r="N25" s="70"/>
      <c r="O25" s="71"/>
      <c r="P25" s="71"/>
      <c r="Q25" s="72"/>
    </row>
    <row r="26" spans="1:17" ht="28.5" customHeight="1">
      <c r="A26" s="1"/>
      <c r="B26" s="4">
        <v>17</v>
      </c>
      <c r="C26" s="59">
        <f>'作業用'!D19</f>
        <v>0</v>
      </c>
      <c r="D26" s="60"/>
      <c r="E26" s="60"/>
      <c r="F26" s="60"/>
      <c r="G26" s="61"/>
      <c r="H26" s="62"/>
      <c r="I26" s="63"/>
      <c r="J26" s="63"/>
      <c r="K26" s="63"/>
      <c r="L26" s="63"/>
      <c r="M26" s="64"/>
      <c r="N26" s="70"/>
      <c r="O26" s="71"/>
      <c r="P26" s="71"/>
      <c r="Q26" s="72"/>
    </row>
    <row r="27" spans="1:17" ht="28.5" customHeight="1">
      <c r="A27" s="1"/>
      <c r="B27" s="4">
        <v>18</v>
      </c>
      <c r="C27" s="59">
        <f>'作業用'!D20</f>
        <v>0</v>
      </c>
      <c r="D27" s="60"/>
      <c r="E27" s="60"/>
      <c r="F27" s="60"/>
      <c r="G27" s="61"/>
      <c r="H27" s="62"/>
      <c r="I27" s="63"/>
      <c r="J27" s="63"/>
      <c r="K27" s="63"/>
      <c r="L27" s="63"/>
      <c r="M27" s="64"/>
      <c r="N27" s="70"/>
      <c r="O27" s="71"/>
      <c r="P27" s="71"/>
      <c r="Q27" s="72"/>
    </row>
    <row r="28" spans="1:17" ht="28.5" customHeight="1">
      <c r="A28" s="1"/>
      <c r="B28" s="4">
        <v>19</v>
      </c>
      <c r="C28" s="59">
        <f>'作業用'!D21</f>
        <v>0</v>
      </c>
      <c r="D28" s="60"/>
      <c r="E28" s="60"/>
      <c r="F28" s="60"/>
      <c r="G28" s="61"/>
      <c r="H28" s="62"/>
      <c r="I28" s="63"/>
      <c r="J28" s="63"/>
      <c r="K28" s="63"/>
      <c r="L28" s="63"/>
      <c r="M28" s="64"/>
      <c r="N28" s="70"/>
      <c r="O28" s="71"/>
      <c r="P28" s="71"/>
      <c r="Q28" s="72"/>
    </row>
    <row r="29" spans="1:17" ht="28.5" customHeight="1">
      <c r="A29" s="1"/>
      <c r="B29" s="4">
        <v>20</v>
      </c>
      <c r="C29" s="59">
        <f>'作業用'!D22</f>
        <v>0</v>
      </c>
      <c r="D29" s="60"/>
      <c r="E29" s="60"/>
      <c r="F29" s="60"/>
      <c r="G29" s="61"/>
      <c r="H29" s="62"/>
      <c r="I29" s="63"/>
      <c r="J29" s="63"/>
      <c r="K29" s="63"/>
      <c r="L29" s="63"/>
      <c r="M29" s="64"/>
      <c r="N29" s="70"/>
      <c r="O29" s="71"/>
      <c r="P29" s="71"/>
      <c r="Q29" s="72"/>
    </row>
    <row r="30" spans="1:17" ht="15.75" customHeight="1">
      <c r="A30" s="1"/>
      <c r="B30" s="29" t="s">
        <v>39</v>
      </c>
      <c r="C30" s="30" t="s">
        <v>41</v>
      </c>
      <c r="E30" s="26"/>
      <c r="F30" s="26"/>
      <c r="G30" s="26"/>
      <c r="H30" s="27"/>
      <c r="I30" s="27"/>
      <c r="J30" s="27"/>
      <c r="K30" s="27"/>
      <c r="L30" s="27"/>
      <c r="M30" s="27"/>
      <c r="N30" s="28"/>
      <c r="O30" s="28"/>
      <c r="P30" s="28"/>
      <c r="Q30" s="28"/>
    </row>
    <row r="31" spans="2:3" ht="15" customHeight="1">
      <c r="B31" s="31" t="s">
        <v>38</v>
      </c>
      <c r="C31" s="32" t="s">
        <v>40</v>
      </c>
    </row>
    <row r="32" ht="33" customHeight="1"/>
    <row r="33" ht="33" customHeight="1"/>
    <row r="34" ht="33" customHeight="1"/>
    <row r="35" ht="33" customHeight="1"/>
    <row r="36" ht="33" customHeight="1"/>
  </sheetData>
  <sheetProtection password="DF1B" sheet="1"/>
  <mergeCells count="78">
    <mergeCell ref="H28:M28"/>
    <mergeCell ref="N28:Q28"/>
    <mergeCell ref="H20:M20"/>
    <mergeCell ref="N20:Q20"/>
    <mergeCell ref="H23:M23"/>
    <mergeCell ref="N23:Q23"/>
    <mergeCell ref="N12:Q12"/>
    <mergeCell ref="H15:M15"/>
    <mergeCell ref="N15:Q15"/>
    <mergeCell ref="C16:G16"/>
    <mergeCell ref="H16:M16"/>
    <mergeCell ref="N16:Q16"/>
    <mergeCell ref="C13:G13"/>
    <mergeCell ref="H13:M13"/>
    <mergeCell ref="N13:Q13"/>
    <mergeCell ref="C12:G12"/>
    <mergeCell ref="C29:G29"/>
    <mergeCell ref="H29:M29"/>
    <mergeCell ref="N29:Q29"/>
    <mergeCell ref="C26:G26"/>
    <mergeCell ref="H26:M26"/>
    <mergeCell ref="N26:Q26"/>
    <mergeCell ref="C27:G27"/>
    <mergeCell ref="H27:M27"/>
    <mergeCell ref="N27:Q27"/>
    <mergeCell ref="C28:G28"/>
    <mergeCell ref="C25:G25"/>
    <mergeCell ref="H25:M25"/>
    <mergeCell ref="N25:Q25"/>
    <mergeCell ref="C22:G22"/>
    <mergeCell ref="H22:M22"/>
    <mergeCell ref="N22:Q22"/>
    <mergeCell ref="C23:G23"/>
    <mergeCell ref="C24:G24"/>
    <mergeCell ref="H24:M24"/>
    <mergeCell ref="N24:Q24"/>
    <mergeCell ref="C21:G21"/>
    <mergeCell ref="H21:M21"/>
    <mergeCell ref="N21:Q21"/>
    <mergeCell ref="C18:G18"/>
    <mergeCell ref="H18:M18"/>
    <mergeCell ref="N18:Q18"/>
    <mergeCell ref="C19:G19"/>
    <mergeCell ref="H19:M19"/>
    <mergeCell ref="N19:Q19"/>
    <mergeCell ref="C20:G2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2:M12"/>
    <mergeCell ref="D9:F9"/>
    <mergeCell ref="H9:M9"/>
    <mergeCell ref="C10:G10"/>
    <mergeCell ref="H10:M10"/>
    <mergeCell ref="N10:Q10"/>
    <mergeCell ref="N9:Q9"/>
    <mergeCell ref="B6:K6"/>
    <mergeCell ref="L6:Q6"/>
    <mergeCell ref="B7:N7"/>
    <mergeCell ref="O7:Q7"/>
    <mergeCell ref="B8:N8"/>
    <mergeCell ref="O8:Q8"/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</mergeCells>
  <printOptions/>
  <pageMargins left="0.7874015748031497" right="0.7874015748031497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zoomScale="80" zoomScaleNormal="80" zoomScalePageLayoutView="0" workbookViewId="0" topLeftCell="A1">
      <selection activeCell="B1" sqref="B1:Q1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54" t="s">
        <v>49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56" t="s">
        <v>0</v>
      </c>
      <c r="C3" s="57"/>
      <c r="D3" s="57"/>
      <c r="E3" s="57"/>
      <c r="F3" s="57"/>
      <c r="G3" s="58"/>
      <c r="H3" s="56" t="s">
        <v>1</v>
      </c>
      <c r="I3" s="57"/>
      <c r="J3" s="57"/>
      <c r="K3" s="57"/>
      <c r="L3" s="57"/>
      <c r="M3" s="57"/>
      <c r="N3" s="57"/>
      <c r="O3" s="58"/>
      <c r="P3" s="57" t="s">
        <v>2</v>
      </c>
      <c r="Q3" s="58"/>
    </row>
    <row r="4" spans="1:22" ht="27" customHeight="1">
      <c r="A4" s="1"/>
      <c r="B4" s="62"/>
      <c r="C4" s="63"/>
      <c r="D4" s="63"/>
      <c r="E4" s="63"/>
      <c r="F4" s="63"/>
      <c r="G4" s="64"/>
      <c r="H4" s="62"/>
      <c r="I4" s="63"/>
      <c r="J4" s="63"/>
      <c r="K4" s="63"/>
      <c r="L4" s="63"/>
      <c r="M4" s="63"/>
      <c r="N4" s="63"/>
      <c r="O4" s="64"/>
      <c r="P4" s="56"/>
      <c r="Q4" s="58"/>
      <c r="V4" s="7"/>
    </row>
    <row r="5" spans="1:17" ht="23.25" customHeight="1">
      <c r="A5" s="1"/>
      <c r="B5" s="65" t="s">
        <v>3</v>
      </c>
      <c r="C5" s="65"/>
      <c r="D5" s="65"/>
      <c r="E5" s="65"/>
      <c r="F5" s="65"/>
      <c r="G5" s="65"/>
      <c r="H5" s="65"/>
      <c r="I5" s="65"/>
      <c r="J5" s="65"/>
      <c r="K5" s="65"/>
      <c r="L5" s="6"/>
      <c r="M5" s="57" t="s">
        <v>4</v>
      </c>
      <c r="N5" s="57"/>
      <c r="O5" s="57"/>
      <c r="P5" s="57"/>
      <c r="Q5" s="5"/>
    </row>
    <row r="6" spans="1:17" ht="27" customHeight="1">
      <c r="A6" s="1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18.75" customHeight="1">
      <c r="A7" s="1"/>
      <c r="B7" s="65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 t="s">
        <v>6</v>
      </c>
      <c r="P7" s="65"/>
      <c r="Q7" s="65"/>
    </row>
    <row r="8" spans="1:17" ht="18.75" customHeight="1">
      <c r="A8" s="1"/>
      <c r="B8" s="65" t="s">
        <v>10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 t="s">
        <v>11</v>
      </c>
      <c r="P8" s="65"/>
      <c r="Q8" s="65"/>
    </row>
    <row r="9" spans="1:17" ht="20.25" customHeight="1">
      <c r="A9" s="1"/>
      <c r="B9" s="4" t="s">
        <v>7</v>
      </c>
      <c r="C9" s="2"/>
      <c r="D9" s="67" t="s">
        <v>8</v>
      </c>
      <c r="E9" s="67"/>
      <c r="F9" s="67"/>
      <c r="G9" s="3"/>
      <c r="H9" s="68" t="s">
        <v>9</v>
      </c>
      <c r="I9" s="67"/>
      <c r="J9" s="67"/>
      <c r="K9" s="67"/>
      <c r="L9" s="67"/>
      <c r="M9" s="69"/>
      <c r="N9" s="68" t="s">
        <v>37</v>
      </c>
      <c r="O9" s="67"/>
      <c r="P9" s="67"/>
      <c r="Q9" s="69"/>
    </row>
    <row r="10" spans="1:17" ht="28.5" customHeight="1">
      <c r="A10" s="1"/>
      <c r="B10" s="4">
        <v>1</v>
      </c>
      <c r="C10" s="59" t="str">
        <f>'作業用'!K26</f>
        <v>彩玉　翔子</v>
      </c>
      <c r="D10" s="60"/>
      <c r="E10" s="60"/>
      <c r="F10" s="60"/>
      <c r="G10" s="61"/>
      <c r="H10" s="62"/>
      <c r="I10" s="63"/>
      <c r="J10" s="63"/>
      <c r="K10" s="63"/>
      <c r="L10" s="63"/>
      <c r="M10" s="64"/>
      <c r="N10" s="70"/>
      <c r="O10" s="71"/>
      <c r="P10" s="71"/>
      <c r="Q10" s="72"/>
    </row>
    <row r="11" spans="1:17" ht="28.5" customHeight="1">
      <c r="A11" s="1"/>
      <c r="B11" s="4">
        <v>2</v>
      </c>
      <c r="C11" s="59" t="str">
        <f>'作業用'!K27</f>
        <v>彩玉　商子</v>
      </c>
      <c r="D11" s="60"/>
      <c r="E11" s="60"/>
      <c r="F11" s="60"/>
      <c r="G11" s="61"/>
      <c r="H11" s="62"/>
      <c r="I11" s="63"/>
      <c r="J11" s="63"/>
      <c r="K11" s="63"/>
      <c r="L11" s="63"/>
      <c r="M11" s="64"/>
      <c r="N11" s="70"/>
      <c r="O11" s="71"/>
      <c r="P11" s="71"/>
      <c r="Q11" s="72"/>
    </row>
    <row r="12" spans="1:17" ht="28.5" customHeight="1">
      <c r="A12" s="1"/>
      <c r="B12" s="4">
        <v>3</v>
      </c>
      <c r="C12" s="59" t="str">
        <f>'作業用'!K28</f>
        <v>彩玉　桃子</v>
      </c>
      <c r="D12" s="60"/>
      <c r="E12" s="60"/>
      <c r="F12" s="60"/>
      <c r="G12" s="61"/>
      <c r="H12" s="62"/>
      <c r="I12" s="63"/>
      <c r="J12" s="63"/>
      <c r="K12" s="63"/>
      <c r="L12" s="63"/>
      <c r="M12" s="64"/>
      <c r="N12" s="70"/>
      <c r="O12" s="71"/>
      <c r="P12" s="71"/>
      <c r="Q12" s="72"/>
    </row>
    <row r="13" spans="1:17" ht="28.5" customHeight="1">
      <c r="A13" s="1"/>
      <c r="B13" s="4">
        <v>4</v>
      </c>
      <c r="C13" s="59">
        <f>'作業用'!K29</f>
        <v>0</v>
      </c>
      <c r="D13" s="60"/>
      <c r="E13" s="60"/>
      <c r="F13" s="60"/>
      <c r="G13" s="61"/>
      <c r="H13" s="62"/>
      <c r="I13" s="63"/>
      <c r="J13" s="63"/>
      <c r="K13" s="63"/>
      <c r="L13" s="63"/>
      <c r="M13" s="64"/>
      <c r="N13" s="70"/>
      <c r="O13" s="71"/>
      <c r="P13" s="71"/>
      <c r="Q13" s="72"/>
    </row>
    <row r="14" spans="1:17" ht="28.5" customHeight="1">
      <c r="A14" s="1"/>
      <c r="B14" s="4">
        <v>5</v>
      </c>
      <c r="C14" s="59">
        <f>'作業用'!K30</f>
        <v>0</v>
      </c>
      <c r="D14" s="60"/>
      <c r="E14" s="60"/>
      <c r="F14" s="60"/>
      <c r="G14" s="61"/>
      <c r="H14" s="62"/>
      <c r="I14" s="63"/>
      <c r="J14" s="63"/>
      <c r="K14" s="63"/>
      <c r="L14" s="63"/>
      <c r="M14" s="64"/>
      <c r="N14" s="70"/>
      <c r="O14" s="71"/>
      <c r="P14" s="71"/>
      <c r="Q14" s="72"/>
    </row>
    <row r="15" spans="1:17" ht="28.5" customHeight="1">
      <c r="A15" s="1"/>
      <c r="B15" s="4">
        <v>6</v>
      </c>
      <c r="C15" s="59">
        <f>'作業用'!K31</f>
        <v>0</v>
      </c>
      <c r="D15" s="60"/>
      <c r="E15" s="60"/>
      <c r="F15" s="60"/>
      <c r="G15" s="61"/>
      <c r="H15" s="62"/>
      <c r="I15" s="63"/>
      <c r="J15" s="63"/>
      <c r="K15" s="63"/>
      <c r="L15" s="63"/>
      <c r="M15" s="64"/>
      <c r="N15" s="70"/>
      <c r="O15" s="71"/>
      <c r="P15" s="71"/>
      <c r="Q15" s="72"/>
    </row>
    <row r="16" spans="1:17" ht="28.5" customHeight="1">
      <c r="A16" s="1"/>
      <c r="B16" s="4">
        <v>7</v>
      </c>
      <c r="C16" s="59">
        <f>'作業用'!K32</f>
        <v>0</v>
      </c>
      <c r="D16" s="60"/>
      <c r="E16" s="60"/>
      <c r="F16" s="60"/>
      <c r="G16" s="61"/>
      <c r="H16" s="62"/>
      <c r="I16" s="63"/>
      <c r="J16" s="63"/>
      <c r="K16" s="63"/>
      <c r="L16" s="63"/>
      <c r="M16" s="64"/>
      <c r="N16" s="70"/>
      <c r="O16" s="71"/>
      <c r="P16" s="71"/>
      <c r="Q16" s="72"/>
    </row>
    <row r="17" spans="1:17" ht="28.5" customHeight="1">
      <c r="A17" s="1"/>
      <c r="B17" s="4">
        <v>8</v>
      </c>
      <c r="C17" s="59">
        <f>'作業用'!K33</f>
        <v>0</v>
      </c>
      <c r="D17" s="60"/>
      <c r="E17" s="60"/>
      <c r="F17" s="60"/>
      <c r="G17" s="61"/>
      <c r="H17" s="62"/>
      <c r="I17" s="63"/>
      <c r="J17" s="63"/>
      <c r="K17" s="63"/>
      <c r="L17" s="63"/>
      <c r="M17" s="64"/>
      <c r="N17" s="70"/>
      <c r="O17" s="71"/>
      <c r="P17" s="71"/>
      <c r="Q17" s="72"/>
    </row>
    <row r="18" spans="1:17" ht="28.5" customHeight="1">
      <c r="A18" s="1"/>
      <c r="B18" s="4">
        <v>9</v>
      </c>
      <c r="C18" s="59">
        <f>'作業用'!K34</f>
        <v>0</v>
      </c>
      <c r="D18" s="60"/>
      <c r="E18" s="60"/>
      <c r="F18" s="60"/>
      <c r="G18" s="61"/>
      <c r="H18" s="62"/>
      <c r="I18" s="63"/>
      <c r="J18" s="63"/>
      <c r="K18" s="63"/>
      <c r="L18" s="63"/>
      <c r="M18" s="64"/>
      <c r="N18" s="70"/>
      <c r="O18" s="71"/>
      <c r="P18" s="71"/>
      <c r="Q18" s="72"/>
    </row>
    <row r="19" spans="1:17" ht="28.5" customHeight="1">
      <c r="A19" s="1"/>
      <c r="B19" s="4">
        <v>10</v>
      </c>
      <c r="C19" s="59">
        <f>'作業用'!K35</f>
        <v>0</v>
      </c>
      <c r="D19" s="60"/>
      <c r="E19" s="60"/>
      <c r="F19" s="60"/>
      <c r="G19" s="61"/>
      <c r="H19" s="62"/>
      <c r="I19" s="63"/>
      <c r="J19" s="63"/>
      <c r="K19" s="63"/>
      <c r="L19" s="63"/>
      <c r="M19" s="64"/>
      <c r="N19" s="70"/>
      <c r="O19" s="71"/>
      <c r="P19" s="71"/>
      <c r="Q19" s="72"/>
    </row>
    <row r="20" spans="1:17" ht="28.5" customHeight="1">
      <c r="A20" s="1"/>
      <c r="B20" s="4">
        <v>11</v>
      </c>
      <c r="C20" s="59">
        <f>'作業用'!K36</f>
        <v>0</v>
      </c>
      <c r="D20" s="60"/>
      <c r="E20" s="60"/>
      <c r="F20" s="60"/>
      <c r="G20" s="61"/>
      <c r="H20" s="62"/>
      <c r="I20" s="63"/>
      <c r="J20" s="63"/>
      <c r="K20" s="63"/>
      <c r="L20" s="63"/>
      <c r="M20" s="64"/>
      <c r="N20" s="70"/>
      <c r="O20" s="71"/>
      <c r="P20" s="71"/>
      <c r="Q20" s="72"/>
    </row>
    <row r="21" spans="1:17" ht="28.5" customHeight="1">
      <c r="A21" s="1"/>
      <c r="B21" s="4">
        <v>12</v>
      </c>
      <c r="C21" s="59">
        <f>'作業用'!K37</f>
        <v>0</v>
      </c>
      <c r="D21" s="60"/>
      <c r="E21" s="60"/>
      <c r="F21" s="60"/>
      <c r="G21" s="61"/>
      <c r="H21" s="62"/>
      <c r="I21" s="63"/>
      <c r="J21" s="63"/>
      <c r="K21" s="63"/>
      <c r="L21" s="63"/>
      <c r="M21" s="64"/>
      <c r="N21" s="70"/>
      <c r="O21" s="71"/>
      <c r="P21" s="71"/>
      <c r="Q21" s="72"/>
    </row>
    <row r="22" spans="1:17" ht="28.5" customHeight="1">
      <c r="A22" s="1"/>
      <c r="B22" s="4">
        <v>13</v>
      </c>
      <c r="C22" s="59">
        <f>'作業用'!K38</f>
        <v>0</v>
      </c>
      <c r="D22" s="60"/>
      <c r="E22" s="60"/>
      <c r="F22" s="60"/>
      <c r="G22" s="61"/>
      <c r="H22" s="62"/>
      <c r="I22" s="63"/>
      <c r="J22" s="63"/>
      <c r="K22" s="63"/>
      <c r="L22" s="63"/>
      <c r="M22" s="64"/>
      <c r="N22" s="70"/>
      <c r="O22" s="71"/>
      <c r="P22" s="71"/>
      <c r="Q22" s="72"/>
    </row>
    <row r="23" spans="1:17" ht="28.5" customHeight="1">
      <c r="A23" s="1"/>
      <c r="B23" s="4">
        <v>14</v>
      </c>
      <c r="C23" s="59">
        <f>'作業用'!K39</f>
        <v>0</v>
      </c>
      <c r="D23" s="60"/>
      <c r="E23" s="60"/>
      <c r="F23" s="60"/>
      <c r="G23" s="61"/>
      <c r="H23" s="62"/>
      <c r="I23" s="63"/>
      <c r="J23" s="63"/>
      <c r="K23" s="63"/>
      <c r="L23" s="63"/>
      <c r="M23" s="64"/>
      <c r="N23" s="70"/>
      <c r="O23" s="71"/>
      <c r="P23" s="71"/>
      <c r="Q23" s="72"/>
    </row>
    <row r="24" spans="1:17" ht="28.5" customHeight="1">
      <c r="A24" s="1"/>
      <c r="B24" s="4">
        <v>15</v>
      </c>
      <c r="C24" s="59">
        <f>'作業用'!K40</f>
        <v>0</v>
      </c>
      <c r="D24" s="60"/>
      <c r="E24" s="60"/>
      <c r="F24" s="60"/>
      <c r="G24" s="61"/>
      <c r="H24" s="62"/>
      <c r="I24" s="63"/>
      <c r="J24" s="63"/>
      <c r="K24" s="63"/>
      <c r="L24" s="63"/>
      <c r="M24" s="64"/>
      <c r="N24" s="70"/>
      <c r="O24" s="71"/>
      <c r="P24" s="71"/>
      <c r="Q24" s="72"/>
    </row>
    <row r="25" spans="1:17" ht="28.5" customHeight="1">
      <c r="A25" s="1"/>
      <c r="B25" s="4">
        <v>16</v>
      </c>
      <c r="C25" s="59">
        <f>'作業用'!K41</f>
        <v>0</v>
      </c>
      <c r="D25" s="60"/>
      <c r="E25" s="60"/>
      <c r="F25" s="60"/>
      <c r="G25" s="61"/>
      <c r="H25" s="62"/>
      <c r="I25" s="63"/>
      <c r="J25" s="63"/>
      <c r="K25" s="63"/>
      <c r="L25" s="63"/>
      <c r="M25" s="64"/>
      <c r="N25" s="70"/>
      <c r="O25" s="71"/>
      <c r="P25" s="71"/>
      <c r="Q25" s="72"/>
    </row>
    <row r="26" spans="1:17" ht="28.5" customHeight="1">
      <c r="A26" s="1"/>
      <c r="B26" s="4">
        <v>17</v>
      </c>
      <c r="C26" s="59">
        <f>'作業用'!K42</f>
        <v>0</v>
      </c>
      <c r="D26" s="60"/>
      <c r="E26" s="60"/>
      <c r="F26" s="60"/>
      <c r="G26" s="61"/>
      <c r="H26" s="62"/>
      <c r="I26" s="63"/>
      <c r="J26" s="63"/>
      <c r="K26" s="63"/>
      <c r="L26" s="63"/>
      <c r="M26" s="64"/>
      <c r="N26" s="70"/>
      <c r="O26" s="71"/>
      <c r="P26" s="71"/>
      <c r="Q26" s="72"/>
    </row>
    <row r="27" spans="1:17" ht="28.5" customHeight="1">
      <c r="A27" s="1"/>
      <c r="B27" s="4">
        <v>18</v>
      </c>
      <c r="C27" s="59">
        <f>'作業用'!K43</f>
        <v>0</v>
      </c>
      <c r="D27" s="60"/>
      <c r="E27" s="60"/>
      <c r="F27" s="60"/>
      <c r="G27" s="61"/>
      <c r="H27" s="62"/>
      <c r="I27" s="63"/>
      <c r="J27" s="63"/>
      <c r="K27" s="63"/>
      <c r="L27" s="63"/>
      <c r="M27" s="64"/>
      <c r="N27" s="70"/>
      <c r="O27" s="71"/>
      <c r="P27" s="71"/>
      <c r="Q27" s="72"/>
    </row>
    <row r="28" spans="1:17" ht="28.5" customHeight="1">
      <c r="A28" s="1"/>
      <c r="B28" s="4">
        <v>19</v>
      </c>
      <c r="C28" s="59">
        <f>'作業用'!K44</f>
        <v>0</v>
      </c>
      <c r="D28" s="60"/>
      <c r="E28" s="60"/>
      <c r="F28" s="60"/>
      <c r="G28" s="61"/>
      <c r="H28" s="62"/>
      <c r="I28" s="63"/>
      <c r="J28" s="63"/>
      <c r="K28" s="63"/>
      <c r="L28" s="63"/>
      <c r="M28" s="64"/>
      <c r="N28" s="70"/>
      <c r="O28" s="71"/>
      <c r="P28" s="71"/>
      <c r="Q28" s="72"/>
    </row>
    <row r="29" spans="1:17" ht="28.5" customHeight="1">
      <c r="A29" s="1"/>
      <c r="B29" s="4">
        <v>20</v>
      </c>
      <c r="C29" s="59">
        <f>'作業用'!K45</f>
        <v>0</v>
      </c>
      <c r="D29" s="60"/>
      <c r="E29" s="60"/>
      <c r="F29" s="60"/>
      <c r="G29" s="61"/>
      <c r="H29" s="62"/>
      <c r="I29" s="63"/>
      <c r="J29" s="63"/>
      <c r="K29" s="63"/>
      <c r="L29" s="63"/>
      <c r="M29" s="64"/>
      <c r="N29" s="70"/>
      <c r="O29" s="71"/>
      <c r="P29" s="71"/>
      <c r="Q29" s="72"/>
    </row>
    <row r="30" spans="1:17" ht="15.75" customHeight="1">
      <c r="A30" s="1"/>
      <c r="B30" s="29" t="s">
        <v>39</v>
      </c>
      <c r="C30" s="30" t="s">
        <v>41</v>
      </c>
      <c r="E30" s="26"/>
      <c r="F30" s="26"/>
      <c r="G30" s="26"/>
      <c r="H30" s="27"/>
      <c r="I30" s="27"/>
      <c r="J30" s="27"/>
      <c r="K30" s="27"/>
      <c r="L30" s="27"/>
      <c r="M30" s="27"/>
      <c r="N30" s="28"/>
      <c r="O30" s="28"/>
      <c r="P30" s="28"/>
      <c r="Q30" s="28"/>
    </row>
    <row r="31" spans="2:3" ht="15" customHeight="1">
      <c r="B31" s="31" t="s">
        <v>38</v>
      </c>
      <c r="C31" s="32" t="s">
        <v>40</v>
      </c>
    </row>
    <row r="32" ht="33" customHeight="1"/>
    <row r="33" ht="33" customHeight="1"/>
    <row r="34" ht="33" customHeight="1"/>
    <row r="35" ht="33" customHeight="1"/>
    <row r="36" ht="33" customHeight="1"/>
  </sheetData>
  <sheetProtection password="DF1B" sheet="1"/>
  <mergeCells count="78">
    <mergeCell ref="N29:Q29"/>
    <mergeCell ref="N23:Q23"/>
    <mergeCell ref="N24:Q24"/>
    <mergeCell ref="N25:Q25"/>
    <mergeCell ref="N26:Q26"/>
    <mergeCell ref="N19:Q19"/>
    <mergeCell ref="N20:Q20"/>
    <mergeCell ref="N22:Q22"/>
    <mergeCell ref="N27:Q27"/>
    <mergeCell ref="N21:Q21"/>
    <mergeCell ref="C29:G29"/>
    <mergeCell ref="H11:M11"/>
    <mergeCell ref="H12:M12"/>
    <mergeCell ref="H13:M13"/>
    <mergeCell ref="H14:M14"/>
    <mergeCell ref="H15:M15"/>
    <mergeCell ref="H29:M29"/>
    <mergeCell ref="H27:M27"/>
    <mergeCell ref="H28:M28"/>
    <mergeCell ref="H21:M21"/>
    <mergeCell ref="C28:G28"/>
    <mergeCell ref="N28:Q28"/>
    <mergeCell ref="H22:M22"/>
    <mergeCell ref="H19:M19"/>
    <mergeCell ref="H17:M17"/>
    <mergeCell ref="H18:M18"/>
    <mergeCell ref="H20:M20"/>
    <mergeCell ref="C27:G27"/>
    <mergeCell ref="C25:G25"/>
    <mergeCell ref="C26:G26"/>
    <mergeCell ref="C15:G15"/>
    <mergeCell ref="C16:G16"/>
    <mergeCell ref="C17:G17"/>
    <mergeCell ref="C18:G18"/>
    <mergeCell ref="C12:G12"/>
    <mergeCell ref="N17:Q17"/>
    <mergeCell ref="N18:Q18"/>
    <mergeCell ref="N16:Q16"/>
    <mergeCell ref="B4:G4"/>
    <mergeCell ref="H4:O4"/>
    <mergeCell ref="P4:Q4"/>
    <mergeCell ref="H16:M16"/>
    <mergeCell ref="N10:Q10"/>
    <mergeCell ref="N11:Q11"/>
    <mergeCell ref="N12:Q12"/>
    <mergeCell ref="N13:Q13"/>
    <mergeCell ref="N14:Q14"/>
    <mergeCell ref="N15:Q15"/>
    <mergeCell ref="B1:Q1"/>
    <mergeCell ref="B3:G3"/>
    <mergeCell ref="H3:O3"/>
    <mergeCell ref="P3:Q3"/>
    <mergeCell ref="C13:G13"/>
    <mergeCell ref="C14:G14"/>
    <mergeCell ref="O7:Q7"/>
    <mergeCell ref="B8:N8"/>
    <mergeCell ref="O8:Q8"/>
    <mergeCell ref="D9:F9"/>
    <mergeCell ref="H24:M24"/>
    <mergeCell ref="H9:M9"/>
    <mergeCell ref="B7:N7"/>
    <mergeCell ref="B5:K5"/>
    <mergeCell ref="M5:P5"/>
    <mergeCell ref="C11:G11"/>
    <mergeCell ref="B6:K6"/>
    <mergeCell ref="L6:Q6"/>
    <mergeCell ref="C10:G10"/>
    <mergeCell ref="H10:M10"/>
    <mergeCell ref="N9:Q9"/>
    <mergeCell ref="H25:M25"/>
    <mergeCell ref="H26:M26"/>
    <mergeCell ref="C21:G21"/>
    <mergeCell ref="C22:G22"/>
    <mergeCell ref="C19:G19"/>
    <mergeCell ref="C20:G20"/>
    <mergeCell ref="C23:G23"/>
    <mergeCell ref="C24:G24"/>
    <mergeCell ref="H23:M23"/>
  </mergeCells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="80" zoomScaleNormal="80" zoomScalePageLayoutView="0" workbookViewId="0" topLeftCell="A1">
      <selection activeCell="B1" sqref="B1:Q1"/>
    </sheetView>
  </sheetViews>
  <sheetFormatPr defaultColWidth="9.00390625" defaultRowHeight="13.5"/>
  <cols>
    <col min="1" max="1" width="3.75390625" style="0" customWidth="1"/>
    <col min="2" max="18" width="5.00390625" style="0" customWidth="1"/>
  </cols>
  <sheetData>
    <row r="1" spans="1:17" ht="45.75" customHeight="1">
      <c r="A1" s="1"/>
      <c r="B1" s="54" t="s">
        <v>49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56" t="s">
        <v>0</v>
      </c>
      <c r="C3" s="57"/>
      <c r="D3" s="57"/>
      <c r="E3" s="57"/>
      <c r="F3" s="57"/>
      <c r="G3" s="58"/>
      <c r="H3" s="56" t="s">
        <v>1</v>
      </c>
      <c r="I3" s="57"/>
      <c r="J3" s="57"/>
      <c r="K3" s="57"/>
      <c r="L3" s="57"/>
      <c r="M3" s="57"/>
      <c r="N3" s="57"/>
      <c r="O3" s="58"/>
      <c r="P3" s="57" t="s">
        <v>2</v>
      </c>
      <c r="Q3" s="58"/>
    </row>
    <row r="4" spans="1:17" ht="27" customHeight="1">
      <c r="A4" s="1"/>
      <c r="B4" s="73">
        <f>'１６S女子'!B4:G4</f>
        <v>0</v>
      </c>
      <c r="C4" s="74"/>
      <c r="D4" s="74"/>
      <c r="E4" s="74"/>
      <c r="F4" s="74"/>
      <c r="G4" s="75"/>
      <c r="H4" s="73">
        <f>'１６S女子'!H4:O4</f>
        <v>0</v>
      </c>
      <c r="I4" s="74"/>
      <c r="J4" s="74"/>
      <c r="K4" s="74"/>
      <c r="L4" s="74"/>
      <c r="M4" s="74"/>
      <c r="N4" s="74"/>
      <c r="O4" s="75"/>
      <c r="P4" s="56"/>
      <c r="Q4" s="58"/>
    </row>
    <row r="5" spans="1:17" ht="23.25" customHeight="1">
      <c r="A5" s="1"/>
      <c r="B5" s="65" t="s">
        <v>3</v>
      </c>
      <c r="C5" s="65"/>
      <c r="D5" s="65"/>
      <c r="E5" s="65"/>
      <c r="F5" s="65"/>
      <c r="G5" s="65"/>
      <c r="H5" s="65"/>
      <c r="I5" s="65"/>
      <c r="J5" s="65"/>
      <c r="K5" s="65"/>
      <c r="L5" s="6"/>
      <c r="M5" s="57" t="s">
        <v>4</v>
      </c>
      <c r="N5" s="57"/>
      <c r="O5" s="57"/>
      <c r="P5" s="57"/>
      <c r="Q5" s="5"/>
    </row>
    <row r="6" spans="1:17" ht="27" customHeight="1">
      <c r="A6" s="1"/>
      <c r="B6" s="78">
        <f>'１６S女子'!B6:K6</f>
        <v>0</v>
      </c>
      <c r="C6" s="78"/>
      <c r="D6" s="78"/>
      <c r="E6" s="78"/>
      <c r="F6" s="78"/>
      <c r="G6" s="78"/>
      <c r="H6" s="78"/>
      <c r="I6" s="78"/>
      <c r="J6" s="78"/>
      <c r="K6" s="78"/>
      <c r="L6" s="78">
        <f>'１６S女子'!L6:Q6</f>
        <v>0</v>
      </c>
      <c r="M6" s="78"/>
      <c r="N6" s="78"/>
      <c r="O6" s="78"/>
      <c r="P6" s="78"/>
      <c r="Q6" s="78"/>
    </row>
    <row r="7" spans="1:17" ht="18.75" customHeight="1">
      <c r="A7" s="1"/>
      <c r="B7" s="65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 t="s">
        <v>6</v>
      </c>
      <c r="P7" s="65"/>
      <c r="Q7" s="65"/>
    </row>
    <row r="8" spans="1:17" ht="18.75" customHeight="1">
      <c r="A8" s="1"/>
      <c r="B8" s="65" t="s">
        <v>10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 t="s">
        <v>11</v>
      </c>
      <c r="P8" s="65"/>
      <c r="Q8" s="65"/>
    </row>
    <row r="9" spans="1:17" ht="20.25" customHeight="1">
      <c r="A9" s="1"/>
      <c r="B9" s="4" t="s">
        <v>7</v>
      </c>
      <c r="C9" s="2"/>
      <c r="D9" s="67" t="s">
        <v>8</v>
      </c>
      <c r="E9" s="67"/>
      <c r="F9" s="67"/>
      <c r="G9" s="3"/>
      <c r="H9" s="68" t="s">
        <v>9</v>
      </c>
      <c r="I9" s="67"/>
      <c r="J9" s="67"/>
      <c r="K9" s="67"/>
      <c r="L9" s="67"/>
      <c r="M9" s="69"/>
      <c r="N9" s="68" t="s">
        <v>37</v>
      </c>
      <c r="O9" s="67"/>
      <c r="P9" s="67"/>
      <c r="Q9" s="69"/>
    </row>
    <row r="10" spans="1:17" ht="28.5" customHeight="1">
      <c r="A10" s="1"/>
      <c r="B10" s="4">
        <v>1</v>
      </c>
      <c r="C10" s="79" t="str">
        <f>'作業用'!K3</f>
        <v>彩玉　桜子</v>
      </c>
      <c r="D10" s="80"/>
      <c r="E10" s="80"/>
      <c r="F10" s="80"/>
      <c r="G10" s="81"/>
      <c r="H10" s="62"/>
      <c r="I10" s="63"/>
      <c r="J10" s="63"/>
      <c r="K10" s="63"/>
      <c r="L10" s="63"/>
      <c r="M10" s="64"/>
      <c r="N10" s="70"/>
      <c r="O10" s="71"/>
      <c r="P10" s="71"/>
      <c r="Q10" s="72"/>
    </row>
    <row r="11" spans="1:17" ht="28.5" customHeight="1">
      <c r="A11" s="1"/>
      <c r="B11" s="4">
        <v>2</v>
      </c>
      <c r="C11" s="79" t="str">
        <f>'作業用'!K4</f>
        <v>彩玉　花子</v>
      </c>
      <c r="D11" s="80"/>
      <c r="E11" s="80"/>
      <c r="F11" s="80"/>
      <c r="G11" s="81"/>
      <c r="H11" s="62"/>
      <c r="I11" s="63"/>
      <c r="J11" s="63"/>
      <c r="K11" s="63"/>
      <c r="L11" s="63"/>
      <c r="M11" s="64"/>
      <c r="N11" s="70"/>
      <c r="O11" s="71"/>
      <c r="P11" s="71"/>
      <c r="Q11" s="72"/>
    </row>
    <row r="12" spans="1:17" ht="28.5" customHeight="1">
      <c r="A12" s="1"/>
      <c r="B12" s="4">
        <v>3</v>
      </c>
      <c r="C12" s="79">
        <f>'作業用'!K5</f>
        <v>0</v>
      </c>
      <c r="D12" s="80"/>
      <c r="E12" s="80"/>
      <c r="F12" s="80"/>
      <c r="G12" s="81"/>
      <c r="H12" s="62"/>
      <c r="I12" s="63"/>
      <c r="J12" s="63"/>
      <c r="K12" s="63"/>
      <c r="L12" s="63"/>
      <c r="M12" s="64"/>
      <c r="N12" s="70"/>
      <c r="O12" s="71"/>
      <c r="P12" s="71"/>
      <c r="Q12" s="72"/>
    </row>
    <row r="13" spans="1:17" ht="28.5" customHeight="1">
      <c r="A13" s="1"/>
      <c r="B13" s="4">
        <v>4</v>
      </c>
      <c r="C13" s="79">
        <f>'作業用'!K6</f>
        <v>0</v>
      </c>
      <c r="D13" s="80"/>
      <c r="E13" s="80"/>
      <c r="F13" s="80"/>
      <c r="G13" s="81"/>
      <c r="H13" s="62"/>
      <c r="I13" s="63"/>
      <c r="J13" s="63"/>
      <c r="K13" s="63"/>
      <c r="L13" s="63"/>
      <c r="M13" s="64"/>
      <c r="N13" s="70"/>
      <c r="O13" s="71"/>
      <c r="P13" s="71"/>
      <c r="Q13" s="72"/>
    </row>
    <row r="14" spans="1:17" ht="28.5" customHeight="1">
      <c r="A14" s="1"/>
      <c r="B14" s="4">
        <v>5</v>
      </c>
      <c r="C14" s="79">
        <f>'作業用'!K7</f>
        <v>0</v>
      </c>
      <c r="D14" s="80"/>
      <c r="E14" s="80"/>
      <c r="F14" s="80"/>
      <c r="G14" s="81"/>
      <c r="H14" s="62"/>
      <c r="I14" s="63"/>
      <c r="J14" s="63"/>
      <c r="K14" s="63"/>
      <c r="L14" s="63"/>
      <c r="M14" s="64"/>
      <c r="N14" s="70"/>
      <c r="O14" s="71"/>
      <c r="P14" s="71"/>
      <c r="Q14" s="72"/>
    </row>
    <row r="15" spans="1:17" ht="28.5" customHeight="1">
      <c r="A15" s="1"/>
      <c r="B15" s="4">
        <v>6</v>
      </c>
      <c r="C15" s="79">
        <f>'作業用'!K8</f>
        <v>0</v>
      </c>
      <c r="D15" s="80"/>
      <c r="E15" s="80"/>
      <c r="F15" s="80"/>
      <c r="G15" s="81"/>
      <c r="H15" s="62"/>
      <c r="I15" s="63"/>
      <c r="J15" s="63"/>
      <c r="K15" s="63"/>
      <c r="L15" s="63"/>
      <c r="M15" s="64"/>
      <c r="N15" s="70"/>
      <c r="O15" s="71"/>
      <c r="P15" s="71"/>
      <c r="Q15" s="72"/>
    </row>
    <row r="16" spans="1:17" ht="28.5" customHeight="1">
      <c r="A16" s="1"/>
      <c r="B16" s="4">
        <v>7</v>
      </c>
      <c r="C16" s="79">
        <f>'作業用'!K9</f>
        <v>0</v>
      </c>
      <c r="D16" s="80"/>
      <c r="E16" s="80"/>
      <c r="F16" s="80"/>
      <c r="G16" s="81"/>
      <c r="H16" s="62"/>
      <c r="I16" s="63"/>
      <c r="J16" s="63"/>
      <c r="K16" s="63"/>
      <c r="L16" s="63"/>
      <c r="M16" s="64"/>
      <c r="N16" s="70"/>
      <c r="O16" s="71"/>
      <c r="P16" s="71"/>
      <c r="Q16" s="72"/>
    </row>
    <row r="17" spans="1:17" ht="28.5" customHeight="1">
      <c r="A17" s="1"/>
      <c r="B17" s="4">
        <v>8</v>
      </c>
      <c r="C17" s="79">
        <f>'作業用'!K10</f>
        <v>0</v>
      </c>
      <c r="D17" s="80"/>
      <c r="E17" s="80"/>
      <c r="F17" s="80"/>
      <c r="G17" s="81"/>
      <c r="H17" s="62"/>
      <c r="I17" s="63"/>
      <c r="J17" s="63"/>
      <c r="K17" s="63"/>
      <c r="L17" s="63"/>
      <c r="M17" s="64"/>
      <c r="N17" s="70"/>
      <c r="O17" s="71"/>
      <c r="P17" s="71"/>
      <c r="Q17" s="72"/>
    </row>
    <row r="18" spans="1:17" ht="28.5" customHeight="1">
      <c r="A18" s="1"/>
      <c r="B18" s="4">
        <v>9</v>
      </c>
      <c r="C18" s="79">
        <f>'作業用'!K11</f>
        <v>0</v>
      </c>
      <c r="D18" s="80"/>
      <c r="E18" s="80"/>
      <c r="F18" s="80"/>
      <c r="G18" s="81"/>
      <c r="H18" s="62"/>
      <c r="I18" s="63"/>
      <c r="J18" s="63"/>
      <c r="K18" s="63"/>
      <c r="L18" s="63"/>
      <c r="M18" s="64"/>
      <c r="N18" s="70"/>
      <c r="O18" s="71"/>
      <c r="P18" s="71"/>
      <c r="Q18" s="72"/>
    </row>
    <row r="19" spans="1:17" ht="28.5" customHeight="1">
      <c r="A19" s="1"/>
      <c r="B19" s="4">
        <v>10</v>
      </c>
      <c r="C19" s="79">
        <f>'作業用'!K12</f>
        <v>0</v>
      </c>
      <c r="D19" s="80"/>
      <c r="E19" s="80"/>
      <c r="F19" s="80"/>
      <c r="G19" s="81"/>
      <c r="H19" s="62"/>
      <c r="I19" s="63"/>
      <c r="J19" s="63"/>
      <c r="K19" s="63"/>
      <c r="L19" s="63"/>
      <c r="M19" s="64"/>
      <c r="N19" s="70"/>
      <c r="O19" s="71"/>
      <c r="P19" s="71"/>
      <c r="Q19" s="72"/>
    </row>
    <row r="20" spans="1:17" ht="28.5" customHeight="1">
      <c r="A20" s="1"/>
      <c r="B20" s="4">
        <v>11</v>
      </c>
      <c r="C20" s="79">
        <f>'作業用'!K13</f>
        <v>0</v>
      </c>
      <c r="D20" s="80"/>
      <c r="E20" s="80"/>
      <c r="F20" s="80"/>
      <c r="G20" s="81"/>
      <c r="H20" s="62"/>
      <c r="I20" s="63"/>
      <c r="J20" s="63"/>
      <c r="K20" s="63"/>
      <c r="L20" s="63"/>
      <c r="M20" s="64"/>
      <c r="N20" s="70"/>
      <c r="O20" s="71"/>
      <c r="P20" s="71"/>
      <c r="Q20" s="72"/>
    </row>
    <row r="21" spans="1:17" ht="28.5" customHeight="1">
      <c r="A21" s="1"/>
      <c r="B21" s="4">
        <v>12</v>
      </c>
      <c r="C21" s="79">
        <f>'作業用'!K14</f>
        <v>0</v>
      </c>
      <c r="D21" s="80"/>
      <c r="E21" s="80"/>
      <c r="F21" s="80"/>
      <c r="G21" s="81"/>
      <c r="H21" s="62"/>
      <c r="I21" s="63"/>
      <c r="J21" s="63"/>
      <c r="K21" s="63"/>
      <c r="L21" s="63"/>
      <c r="M21" s="64"/>
      <c r="N21" s="70"/>
      <c r="O21" s="71"/>
      <c r="P21" s="71"/>
      <c r="Q21" s="72"/>
    </row>
    <row r="22" spans="1:17" ht="28.5" customHeight="1">
      <c r="A22" s="1"/>
      <c r="B22" s="4">
        <v>13</v>
      </c>
      <c r="C22" s="79">
        <f>'作業用'!K15</f>
        <v>0</v>
      </c>
      <c r="D22" s="80"/>
      <c r="E22" s="80"/>
      <c r="F22" s="80"/>
      <c r="G22" s="81"/>
      <c r="H22" s="62"/>
      <c r="I22" s="63"/>
      <c r="J22" s="63"/>
      <c r="K22" s="63"/>
      <c r="L22" s="63"/>
      <c r="M22" s="64"/>
      <c r="N22" s="70"/>
      <c r="O22" s="71"/>
      <c r="P22" s="71"/>
      <c r="Q22" s="72"/>
    </row>
    <row r="23" spans="1:17" ht="28.5" customHeight="1">
      <c r="A23" s="1"/>
      <c r="B23" s="4">
        <v>14</v>
      </c>
      <c r="C23" s="79">
        <f>'作業用'!K16</f>
        <v>0</v>
      </c>
      <c r="D23" s="80"/>
      <c r="E23" s="80"/>
      <c r="F23" s="80"/>
      <c r="G23" s="81"/>
      <c r="H23" s="62"/>
      <c r="I23" s="63"/>
      <c r="J23" s="63"/>
      <c r="K23" s="63"/>
      <c r="L23" s="63"/>
      <c r="M23" s="64"/>
      <c r="N23" s="70"/>
      <c r="O23" s="71"/>
      <c r="P23" s="71"/>
      <c r="Q23" s="72"/>
    </row>
    <row r="24" spans="1:17" ht="28.5" customHeight="1">
      <c r="A24" s="1"/>
      <c r="B24" s="4">
        <v>15</v>
      </c>
      <c r="C24" s="79">
        <f>'作業用'!K17</f>
        <v>0</v>
      </c>
      <c r="D24" s="80"/>
      <c r="E24" s="80"/>
      <c r="F24" s="80"/>
      <c r="G24" s="81"/>
      <c r="H24" s="62"/>
      <c r="I24" s="63"/>
      <c r="J24" s="63"/>
      <c r="K24" s="63"/>
      <c r="L24" s="63"/>
      <c r="M24" s="64"/>
      <c r="N24" s="70"/>
      <c r="O24" s="71"/>
      <c r="P24" s="71"/>
      <c r="Q24" s="72"/>
    </row>
    <row r="25" spans="1:17" ht="28.5" customHeight="1">
      <c r="A25" s="1"/>
      <c r="B25" s="4">
        <v>16</v>
      </c>
      <c r="C25" s="79">
        <f>'作業用'!K18</f>
        <v>0</v>
      </c>
      <c r="D25" s="80"/>
      <c r="E25" s="80"/>
      <c r="F25" s="80"/>
      <c r="G25" s="81"/>
      <c r="H25" s="62"/>
      <c r="I25" s="63"/>
      <c r="J25" s="63"/>
      <c r="K25" s="63"/>
      <c r="L25" s="63"/>
      <c r="M25" s="64"/>
      <c r="N25" s="70"/>
      <c r="O25" s="71"/>
      <c r="P25" s="71"/>
      <c r="Q25" s="72"/>
    </row>
    <row r="26" spans="1:17" ht="28.5" customHeight="1">
      <c r="A26" s="1"/>
      <c r="B26" s="4">
        <v>17</v>
      </c>
      <c r="C26" s="79">
        <f>'作業用'!K19</f>
        <v>0</v>
      </c>
      <c r="D26" s="80"/>
      <c r="E26" s="80"/>
      <c r="F26" s="80"/>
      <c r="G26" s="81"/>
      <c r="H26" s="62"/>
      <c r="I26" s="63"/>
      <c r="J26" s="63"/>
      <c r="K26" s="63"/>
      <c r="L26" s="63"/>
      <c r="M26" s="64"/>
      <c r="N26" s="70"/>
      <c r="O26" s="71"/>
      <c r="P26" s="71"/>
      <c r="Q26" s="72"/>
    </row>
    <row r="27" spans="1:17" ht="28.5" customHeight="1">
      <c r="A27" s="1"/>
      <c r="B27" s="4">
        <v>18</v>
      </c>
      <c r="C27" s="79">
        <f>'作業用'!K20</f>
        <v>0</v>
      </c>
      <c r="D27" s="80"/>
      <c r="E27" s="80"/>
      <c r="F27" s="80"/>
      <c r="G27" s="81"/>
      <c r="H27" s="62"/>
      <c r="I27" s="63"/>
      <c r="J27" s="63"/>
      <c r="K27" s="63"/>
      <c r="L27" s="63"/>
      <c r="M27" s="64"/>
      <c r="N27" s="70"/>
      <c r="O27" s="71"/>
      <c r="P27" s="71"/>
      <c r="Q27" s="72"/>
    </row>
    <row r="28" spans="1:17" ht="28.5" customHeight="1">
      <c r="A28" s="1"/>
      <c r="B28" s="4">
        <v>19</v>
      </c>
      <c r="C28" s="79">
        <f>'作業用'!K21</f>
        <v>0</v>
      </c>
      <c r="D28" s="80"/>
      <c r="E28" s="80"/>
      <c r="F28" s="80"/>
      <c r="G28" s="81"/>
      <c r="H28" s="62"/>
      <c r="I28" s="63"/>
      <c r="J28" s="63"/>
      <c r="K28" s="63"/>
      <c r="L28" s="63"/>
      <c r="M28" s="64"/>
      <c r="N28" s="70"/>
      <c r="O28" s="71"/>
      <c r="P28" s="71"/>
      <c r="Q28" s="72"/>
    </row>
    <row r="29" spans="1:17" ht="28.5" customHeight="1">
      <c r="A29" s="1"/>
      <c r="B29" s="4">
        <v>20</v>
      </c>
      <c r="C29" s="79">
        <f>'作業用'!K22</f>
        <v>0</v>
      </c>
      <c r="D29" s="80"/>
      <c r="E29" s="80"/>
      <c r="F29" s="80"/>
      <c r="G29" s="81"/>
      <c r="H29" s="62"/>
      <c r="I29" s="63"/>
      <c r="J29" s="63"/>
      <c r="K29" s="63"/>
      <c r="L29" s="63"/>
      <c r="M29" s="64"/>
      <c r="N29" s="70"/>
      <c r="O29" s="71"/>
      <c r="P29" s="71"/>
      <c r="Q29" s="72"/>
    </row>
    <row r="30" spans="1:17" ht="15.75" customHeight="1">
      <c r="A30" s="1"/>
      <c r="B30" s="29" t="s">
        <v>39</v>
      </c>
      <c r="C30" s="30" t="s">
        <v>41</v>
      </c>
      <c r="E30" s="26"/>
      <c r="F30" s="26"/>
      <c r="G30" s="26"/>
      <c r="H30" s="27"/>
      <c r="I30" s="27"/>
      <c r="J30" s="27"/>
      <c r="K30" s="27"/>
      <c r="L30" s="27"/>
      <c r="M30" s="27"/>
      <c r="N30" s="28"/>
      <c r="O30" s="28"/>
      <c r="P30" s="28"/>
      <c r="Q30" s="28"/>
    </row>
    <row r="31" spans="2:3" ht="15" customHeight="1">
      <c r="B31" s="31" t="s">
        <v>38</v>
      </c>
      <c r="C31" s="32" t="s">
        <v>40</v>
      </c>
    </row>
    <row r="32" ht="33" customHeight="1"/>
    <row r="33" ht="33" customHeight="1"/>
    <row r="34" ht="33" customHeight="1"/>
    <row r="35" ht="33" customHeight="1"/>
    <row r="36" ht="33" customHeight="1"/>
  </sheetData>
  <sheetProtection password="DF1B" sheet="1"/>
  <mergeCells count="78">
    <mergeCell ref="H28:M28"/>
    <mergeCell ref="N28:Q28"/>
    <mergeCell ref="H20:M20"/>
    <mergeCell ref="N20:Q20"/>
    <mergeCell ref="H23:M23"/>
    <mergeCell ref="N23:Q23"/>
    <mergeCell ref="N12:Q12"/>
    <mergeCell ref="H15:M15"/>
    <mergeCell ref="N15:Q15"/>
    <mergeCell ref="C16:G16"/>
    <mergeCell ref="H16:M16"/>
    <mergeCell ref="N16:Q16"/>
    <mergeCell ref="C13:G13"/>
    <mergeCell ref="H13:M13"/>
    <mergeCell ref="N13:Q13"/>
    <mergeCell ref="C12:G12"/>
    <mergeCell ref="C29:G29"/>
    <mergeCell ref="H29:M29"/>
    <mergeCell ref="N29:Q29"/>
    <mergeCell ref="C26:G26"/>
    <mergeCell ref="H26:M26"/>
    <mergeCell ref="N26:Q26"/>
    <mergeCell ref="C27:G27"/>
    <mergeCell ref="H27:M27"/>
    <mergeCell ref="N27:Q27"/>
    <mergeCell ref="C28:G28"/>
    <mergeCell ref="C25:G25"/>
    <mergeCell ref="H25:M25"/>
    <mergeCell ref="N25:Q25"/>
    <mergeCell ref="C22:G22"/>
    <mergeCell ref="H22:M22"/>
    <mergeCell ref="N22:Q22"/>
    <mergeCell ref="C23:G23"/>
    <mergeCell ref="C24:G24"/>
    <mergeCell ref="H24:M24"/>
    <mergeCell ref="N24:Q24"/>
    <mergeCell ref="C21:G21"/>
    <mergeCell ref="H21:M21"/>
    <mergeCell ref="N21:Q21"/>
    <mergeCell ref="C18:G18"/>
    <mergeCell ref="H18:M18"/>
    <mergeCell ref="N18:Q18"/>
    <mergeCell ref="C19:G19"/>
    <mergeCell ref="H19:M19"/>
    <mergeCell ref="N19:Q19"/>
    <mergeCell ref="C20:G2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2:M12"/>
    <mergeCell ref="D9:F9"/>
    <mergeCell ref="H9:M9"/>
    <mergeCell ref="C10:G10"/>
    <mergeCell ref="H10:M10"/>
    <mergeCell ref="N10:Q10"/>
    <mergeCell ref="N9:Q9"/>
    <mergeCell ref="B6:K6"/>
    <mergeCell ref="L6:Q6"/>
    <mergeCell ref="B7:N7"/>
    <mergeCell ref="O7:Q7"/>
    <mergeCell ref="B8:N8"/>
    <mergeCell ref="O8:Q8"/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</mergeCells>
  <printOptions horizontalCentered="1"/>
  <pageMargins left="0.7874015748031497" right="0.7874015748031497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O8" sqref="O8"/>
    </sheetView>
  </sheetViews>
  <sheetFormatPr defaultColWidth="9.00390625" defaultRowHeight="13.5"/>
  <cols>
    <col min="1" max="1" width="3.75390625" style="0" bestFit="1" customWidth="1"/>
    <col min="4" max="4" width="10.25390625" style="0" bestFit="1" customWidth="1"/>
    <col min="8" max="8" width="3.75390625" style="0" bestFit="1" customWidth="1"/>
    <col min="11" max="11" width="10.25390625" style="0" bestFit="1" customWidth="1"/>
  </cols>
  <sheetData>
    <row r="1" spans="1:13" ht="13.5">
      <c r="A1" s="8"/>
      <c r="B1" s="17" t="s">
        <v>21</v>
      </c>
      <c r="C1" s="8"/>
      <c r="D1" s="8"/>
      <c r="E1" s="8"/>
      <c r="F1" s="8"/>
      <c r="G1" s="8"/>
      <c r="H1" s="8"/>
      <c r="I1" s="17" t="s">
        <v>22</v>
      </c>
      <c r="J1" s="8"/>
      <c r="K1" s="8"/>
      <c r="L1" s="8"/>
      <c r="M1" s="8"/>
    </row>
    <row r="2" spans="1:16" ht="14.25" thickBot="1">
      <c r="A2" s="10" t="s">
        <v>13</v>
      </c>
      <c r="B2" s="11" t="s">
        <v>14</v>
      </c>
      <c r="C2" s="11" t="s">
        <v>15</v>
      </c>
      <c r="D2" s="11" t="s">
        <v>16</v>
      </c>
      <c r="E2" s="12" t="s">
        <v>17</v>
      </c>
      <c r="F2" s="18" t="s">
        <v>18</v>
      </c>
      <c r="G2" s="13"/>
      <c r="H2" s="10" t="s">
        <v>13</v>
      </c>
      <c r="I2" s="11" t="s">
        <v>14</v>
      </c>
      <c r="J2" s="11" t="s">
        <v>15</v>
      </c>
      <c r="K2" s="11" t="s">
        <v>16</v>
      </c>
      <c r="L2" s="12" t="s">
        <v>17</v>
      </c>
      <c r="M2" s="18" t="s">
        <v>18</v>
      </c>
      <c r="O2" s="7" t="s">
        <v>15</v>
      </c>
      <c r="P2" t="s">
        <v>43</v>
      </c>
    </row>
    <row r="3" spans="1:16" ht="14.25" thickBot="1">
      <c r="A3">
        <v>1</v>
      </c>
      <c r="D3" t="str">
        <f>_xlfn.IFERROR(VLOOKUP(A3,'入力画面'!$A$13:$H$52,7,FALSE),0)</f>
        <v>埼玉　三郎</v>
      </c>
      <c r="H3">
        <v>1</v>
      </c>
      <c r="K3" t="str">
        <f>_xlfn.IFERROR(VLOOKUP(H3,'入力画面'!$J$13:$Q$52,7,FALSE),0)</f>
        <v>彩玉　桜子</v>
      </c>
      <c r="O3" s="43" t="s">
        <v>19</v>
      </c>
      <c r="P3" s="37">
        <v>15</v>
      </c>
    </row>
    <row r="4" spans="1:16" ht="14.25" thickBot="1">
      <c r="A4">
        <v>2</v>
      </c>
      <c r="D4" t="str">
        <f>_xlfn.IFERROR(VLOOKUP(A4,'入力画面'!$A$13:$H$52,7,FALSE),0)</f>
        <v>埼玉　四朗</v>
      </c>
      <c r="H4">
        <v>2</v>
      </c>
      <c r="K4" t="str">
        <f>_xlfn.IFERROR(VLOOKUP(H4,'入力画面'!$J$13:$Q$52,7,FALSE),0)</f>
        <v>彩玉　花子</v>
      </c>
      <c r="O4" s="43" t="s">
        <v>20</v>
      </c>
      <c r="P4" s="38">
        <v>16</v>
      </c>
    </row>
    <row r="5" spans="1:11" ht="13.5">
      <c r="A5">
        <v>3</v>
      </c>
      <c r="D5" t="str">
        <f>_xlfn.IFERROR(VLOOKUP(A5,'入力画面'!$A$13:$H$52,7,FALSE),0)</f>
        <v>埼玉　五郎</v>
      </c>
      <c r="H5">
        <v>3</v>
      </c>
      <c r="K5">
        <f>_xlfn.IFERROR(VLOOKUP(H5,'入力画面'!$J$13:$Q$52,7,FALSE),0)</f>
        <v>0</v>
      </c>
    </row>
    <row r="6" spans="1:11" ht="13.5">
      <c r="A6">
        <v>4</v>
      </c>
      <c r="D6">
        <f>_xlfn.IFERROR(VLOOKUP(A6,'入力画面'!$A$13:$H$52,7,FALSE),0)</f>
        <v>0</v>
      </c>
      <c r="H6">
        <v>4</v>
      </c>
      <c r="K6">
        <f>_xlfn.IFERROR(VLOOKUP(H6,'入力画面'!$J$13:$Q$52,7,FALSE),0)</f>
        <v>0</v>
      </c>
    </row>
    <row r="7" spans="1:11" ht="13.5">
      <c r="A7">
        <v>5</v>
      </c>
      <c r="D7">
        <f>_xlfn.IFERROR(VLOOKUP(A7,'入力画面'!$A$13:$H$52,7,FALSE),0)</f>
        <v>0</v>
      </c>
      <c r="H7">
        <v>5</v>
      </c>
      <c r="K7">
        <f>_xlfn.IFERROR(VLOOKUP(H7,'入力画面'!$J$13:$Q$52,7,FALSE),0)</f>
        <v>0</v>
      </c>
    </row>
    <row r="8" spans="1:11" ht="13.5">
      <c r="A8">
        <v>6</v>
      </c>
      <c r="D8">
        <f>_xlfn.IFERROR(VLOOKUP(A8,'入力画面'!$A$13:$H$52,7,FALSE),0)</f>
        <v>0</v>
      </c>
      <c r="H8">
        <v>6</v>
      </c>
      <c r="K8">
        <f>_xlfn.IFERROR(VLOOKUP(H8,'入力画面'!$J$13:$Q$52,7,FALSE),0)</f>
        <v>0</v>
      </c>
    </row>
    <row r="9" spans="1:11" ht="13.5">
      <c r="A9">
        <v>7</v>
      </c>
      <c r="D9">
        <f>_xlfn.IFERROR(VLOOKUP(A9,'入力画面'!$A$13:$H$52,7,FALSE),0)</f>
        <v>0</v>
      </c>
      <c r="H9">
        <v>7</v>
      </c>
      <c r="K9">
        <f>_xlfn.IFERROR(VLOOKUP(H9,'入力画面'!$J$13:$Q$52,7,FALSE),0)</f>
        <v>0</v>
      </c>
    </row>
    <row r="10" spans="1:11" ht="13.5">
      <c r="A10">
        <v>8</v>
      </c>
      <c r="D10">
        <f>_xlfn.IFERROR(VLOOKUP(A10,'入力画面'!$A$13:$H$52,7,FALSE),0)</f>
        <v>0</v>
      </c>
      <c r="H10">
        <v>8</v>
      </c>
      <c r="K10">
        <f>_xlfn.IFERROR(VLOOKUP(H10,'入力画面'!$J$13:$Q$52,7,FALSE),0)</f>
        <v>0</v>
      </c>
    </row>
    <row r="11" spans="1:11" ht="13.5">
      <c r="A11">
        <v>9</v>
      </c>
      <c r="D11">
        <f>_xlfn.IFERROR(VLOOKUP(A11,'入力画面'!$A$13:$H$52,7,FALSE),0)</f>
        <v>0</v>
      </c>
      <c r="H11">
        <v>9</v>
      </c>
      <c r="K11">
        <f>_xlfn.IFERROR(VLOOKUP(H11,'入力画面'!$J$13:$Q$52,7,FALSE),0)</f>
        <v>0</v>
      </c>
    </row>
    <row r="12" spans="1:11" ht="13.5">
      <c r="A12">
        <v>10</v>
      </c>
      <c r="D12">
        <f>_xlfn.IFERROR(VLOOKUP(A12,'入力画面'!$A$13:$H$52,7,FALSE),0)</f>
        <v>0</v>
      </c>
      <c r="H12">
        <v>10</v>
      </c>
      <c r="K12">
        <f>_xlfn.IFERROR(VLOOKUP(H12,'入力画面'!$J$13:$Q$52,7,FALSE),0)</f>
        <v>0</v>
      </c>
    </row>
    <row r="13" spans="1:11" ht="13.5">
      <c r="A13">
        <v>11</v>
      </c>
      <c r="D13">
        <f>_xlfn.IFERROR(VLOOKUP(A13,'入力画面'!$A$13:$H$52,7,FALSE),0)</f>
        <v>0</v>
      </c>
      <c r="H13">
        <v>11</v>
      </c>
      <c r="K13">
        <f>_xlfn.IFERROR(VLOOKUP(H13,'入力画面'!$J$13:$Q$52,7,FALSE),0)</f>
        <v>0</v>
      </c>
    </row>
    <row r="14" spans="1:11" ht="13.5">
      <c r="A14">
        <v>12</v>
      </c>
      <c r="D14">
        <f>_xlfn.IFERROR(VLOOKUP(A14,'入力画面'!$A$13:$H$52,7,FALSE),0)</f>
        <v>0</v>
      </c>
      <c r="H14">
        <v>12</v>
      </c>
      <c r="K14">
        <f>_xlfn.IFERROR(VLOOKUP(H14,'入力画面'!$J$13:$Q$52,7,FALSE),0)</f>
        <v>0</v>
      </c>
    </row>
    <row r="15" spans="1:11" ht="13.5">
      <c r="A15">
        <v>13</v>
      </c>
      <c r="D15">
        <f>_xlfn.IFERROR(VLOOKUP(A15,'入力画面'!$A$13:$H$52,7,FALSE),0)</f>
        <v>0</v>
      </c>
      <c r="H15">
        <v>13</v>
      </c>
      <c r="K15">
        <f>_xlfn.IFERROR(VLOOKUP(H15,'入力画面'!$J$13:$Q$52,7,FALSE),0)</f>
        <v>0</v>
      </c>
    </row>
    <row r="16" spans="1:11" ht="13.5">
      <c r="A16">
        <v>14</v>
      </c>
      <c r="D16">
        <f>_xlfn.IFERROR(VLOOKUP(A16,'入力画面'!$A$13:$H$52,7,FALSE),0)</f>
        <v>0</v>
      </c>
      <c r="H16">
        <v>14</v>
      </c>
      <c r="K16">
        <f>_xlfn.IFERROR(VLOOKUP(H16,'入力画面'!$J$13:$Q$52,7,FALSE),0)</f>
        <v>0</v>
      </c>
    </row>
    <row r="17" spans="1:11" ht="13.5">
      <c r="A17">
        <v>15</v>
      </c>
      <c r="D17">
        <f>_xlfn.IFERROR(VLOOKUP(A17,'入力画面'!$A$13:$H$52,7,FALSE),0)</f>
        <v>0</v>
      </c>
      <c r="H17">
        <v>15</v>
      </c>
      <c r="K17">
        <f>_xlfn.IFERROR(VLOOKUP(H17,'入力画面'!$J$13:$Q$52,7,FALSE),0)</f>
        <v>0</v>
      </c>
    </row>
    <row r="18" spans="1:11" ht="13.5">
      <c r="A18">
        <v>16</v>
      </c>
      <c r="D18">
        <f>_xlfn.IFERROR(VLOOKUP(A18,'入力画面'!$A$13:$H$52,7,FALSE),0)</f>
        <v>0</v>
      </c>
      <c r="H18">
        <v>16</v>
      </c>
      <c r="K18">
        <f>_xlfn.IFERROR(VLOOKUP(H18,'入力画面'!$J$13:$Q$52,7,FALSE),0)</f>
        <v>0</v>
      </c>
    </row>
    <row r="19" spans="1:11" ht="13.5">
      <c r="A19">
        <v>17</v>
      </c>
      <c r="D19">
        <f>_xlfn.IFERROR(VLOOKUP(A19,'入力画面'!$A$13:$H$52,7,FALSE),0)</f>
        <v>0</v>
      </c>
      <c r="H19">
        <v>17</v>
      </c>
      <c r="K19">
        <f>_xlfn.IFERROR(VLOOKUP(H19,'入力画面'!$J$13:$Q$52,7,FALSE),0)</f>
        <v>0</v>
      </c>
    </row>
    <row r="20" spans="1:11" ht="13.5">
      <c r="A20">
        <v>18</v>
      </c>
      <c r="D20">
        <f>_xlfn.IFERROR(VLOOKUP(A20,'入力画面'!$A$13:$H$52,7,FALSE),0)</f>
        <v>0</v>
      </c>
      <c r="H20">
        <v>18</v>
      </c>
      <c r="K20">
        <f>_xlfn.IFERROR(VLOOKUP(H20,'入力画面'!$J$13:$Q$52,7,FALSE),0)</f>
        <v>0</v>
      </c>
    </row>
    <row r="21" spans="1:11" ht="13.5">
      <c r="A21">
        <v>19</v>
      </c>
      <c r="D21">
        <f>_xlfn.IFERROR(VLOOKUP(A21,'入力画面'!$A$13:$H$52,7,FALSE),0)</f>
        <v>0</v>
      </c>
      <c r="H21">
        <v>19</v>
      </c>
      <c r="K21">
        <f>_xlfn.IFERROR(VLOOKUP(H21,'入力画面'!$J$13:$Q$52,7,FALSE),0)</f>
        <v>0</v>
      </c>
    </row>
    <row r="22" spans="1:11" ht="13.5">
      <c r="A22">
        <v>20</v>
      </c>
      <c r="D22">
        <f>_xlfn.IFERROR(VLOOKUP(A22,'入力画面'!$A$13:$H$52,7,FALSE),0)</f>
        <v>0</v>
      </c>
      <c r="H22">
        <v>20</v>
      </c>
      <c r="K22">
        <f>_xlfn.IFERROR(VLOOKUP(H22,'入力画面'!$J$13:$Q$52,7,FALSE),0)</f>
        <v>0</v>
      </c>
    </row>
    <row r="24" spans="1:13" ht="13.5">
      <c r="A24" s="8"/>
      <c r="B24" s="17" t="s">
        <v>21</v>
      </c>
      <c r="C24" s="8"/>
      <c r="D24" s="8"/>
      <c r="E24" s="8"/>
      <c r="F24" s="8"/>
      <c r="G24" s="8"/>
      <c r="H24" s="8"/>
      <c r="I24" s="17" t="s">
        <v>22</v>
      </c>
      <c r="J24" s="8"/>
      <c r="K24" s="8"/>
      <c r="L24" s="8"/>
      <c r="M24" s="8"/>
    </row>
    <row r="25" spans="1:13" ht="13.5">
      <c r="A25" s="10" t="s">
        <v>13</v>
      </c>
      <c r="B25" s="11" t="s">
        <v>14</v>
      </c>
      <c r="C25" s="11" t="s">
        <v>15</v>
      </c>
      <c r="D25" s="11" t="s">
        <v>16</v>
      </c>
      <c r="E25" s="12" t="s">
        <v>17</v>
      </c>
      <c r="F25" s="18" t="s">
        <v>18</v>
      </c>
      <c r="G25" s="13"/>
      <c r="H25" s="10" t="s">
        <v>13</v>
      </c>
      <c r="I25" s="11" t="s">
        <v>14</v>
      </c>
      <c r="J25" s="11" t="s">
        <v>15</v>
      </c>
      <c r="K25" s="11" t="s">
        <v>16</v>
      </c>
      <c r="L25" s="12" t="s">
        <v>17</v>
      </c>
      <c r="M25" s="18" t="s">
        <v>18</v>
      </c>
    </row>
    <row r="26" spans="1:11" ht="13.5">
      <c r="A26">
        <v>1</v>
      </c>
      <c r="D26" t="str">
        <f>_xlfn.IFERROR(VLOOKUP(A26,'入力画面'!$B$13:$H$52,6,FALSE),0)</f>
        <v>埼玉　一郎</v>
      </c>
      <c r="H26">
        <v>1</v>
      </c>
      <c r="K26" t="str">
        <f>_xlfn.IFERROR(VLOOKUP(H26,'入力画面'!$K$13:$Q$52,6,FALSE),0)</f>
        <v>彩玉　翔子</v>
      </c>
    </row>
    <row r="27" spans="1:11" ht="13.5">
      <c r="A27">
        <v>2</v>
      </c>
      <c r="D27" t="str">
        <f>_xlfn.IFERROR(VLOOKUP(A27,'入力画面'!$B$13:$H$52,6,FALSE),0)</f>
        <v>埼玉　二郎</v>
      </c>
      <c r="H27">
        <v>2</v>
      </c>
      <c r="K27" t="str">
        <f>_xlfn.IFERROR(VLOOKUP(H27,'入力画面'!$K$13:$Q$52,6,FALSE),0)</f>
        <v>彩玉　商子</v>
      </c>
    </row>
    <row r="28" spans="1:11" ht="13.5">
      <c r="A28">
        <v>3</v>
      </c>
      <c r="D28">
        <f>_xlfn.IFERROR(VLOOKUP(A28,'入力画面'!$B$13:$H$52,6,FALSE),0)</f>
        <v>0</v>
      </c>
      <c r="H28">
        <v>3</v>
      </c>
      <c r="K28" t="str">
        <f>_xlfn.IFERROR(VLOOKUP(H28,'入力画面'!$K$13:$Q$52,6,FALSE),0)</f>
        <v>彩玉　桃子</v>
      </c>
    </row>
    <row r="29" spans="1:11" ht="13.5">
      <c r="A29">
        <v>4</v>
      </c>
      <c r="D29">
        <f>_xlfn.IFERROR(VLOOKUP(A29,'入力画面'!$B$13:$H$52,6,FALSE),0)</f>
        <v>0</v>
      </c>
      <c r="H29">
        <v>4</v>
      </c>
      <c r="K29">
        <f>_xlfn.IFERROR(VLOOKUP(H29,'入力画面'!$K$13:$Q$52,6,FALSE),0)</f>
        <v>0</v>
      </c>
    </row>
    <row r="30" spans="1:11" ht="13.5">
      <c r="A30">
        <v>5</v>
      </c>
      <c r="D30">
        <f>_xlfn.IFERROR(VLOOKUP(A30,'入力画面'!$B$13:$H$52,6,FALSE),0)</f>
        <v>0</v>
      </c>
      <c r="H30">
        <v>5</v>
      </c>
      <c r="K30">
        <f>_xlfn.IFERROR(VLOOKUP(H30,'入力画面'!$K$13:$Q$52,6,FALSE),0)</f>
        <v>0</v>
      </c>
    </row>
    <row r="31" spans="1:11" ht="13.5">
      <c r="A31">
        <v>6</v>
      </c>
      <c r="D31">
        <f>_xlfn.IFERROR(VLOOKUP(A31,'入力画面'!$B$13:$H$52,6,FALSE),0)</f>
        <v>0</v>
      </c>
      <c r="H31">
        <v>6</v>
      </c>
      <c r="K31">
        <f>_xlfn.IFERROR(VLOOKUP(H31,'入力画面'!$K$13:$Q$52,6,FALSE),0)</f>
        <v>0</v>
      </c>
    </row>
    <row r="32" spans="1:11" ht="13.5">
      <c r="A32">
        <v>7</v>
      </c>
      <c r="D32">
        <f>_xlfn.IFERROR(VLOOKUP(A32,'入力画面'!$B$13:$H$52,6,FALSE),0)</f>
        <v>0</v>
      </c>
      <c r="H32">
        <v>7</v>
      </c>
      <c r="K32">
        <f>_xlfn.IFERROR(VLOOKUP(H32,'入力画面'!$K$13:$Q$52,6,FALSE),0)</f>
        <v>0</v>
      </c>
    </row>
    <row r="33" spans="1:11" ht="13.5">
      <c r="A33">
        <v>8</v>
      </c>
      <c r="D33">
        <f>_xlfn.IFERROR(VLOOKUP(A33,'入力画面'!$B$13:$H$52,6,FALSE),0)</f>
        <v>0</v>
      </c>
      <c r="H33">
        <v>8</v>
      </c>
      <c r="K33">
        <f>_xlfn.IFERROR(VLOOKUP(H33,'入力画面'!$K$13:$Q$52,6,FALSE),0)</f>
        <v>0</v>
      </c>
    </row>
    <row r="34" spans="1:11" ht="13.5">
      <c r="A34">
        <v>9</v>
      </c>
      <c r="D34">
        <f>_xlfn.IFERROR(VLOOKUP(A34,'入力画面'!$B$13:$H$52,6,FALSE),0)</f>
        <v>0</v>
      </c>
      <c r="H34">
        <v>9</v>
      </c>
      <c r="K34">
        <f>_xlfn.IFERROR(VLOOKUP(H34,'入力画面'!$K$13:$Q$52,6,FALSE),0)</f>
        <v>0</v>
      </c>
    </row>
    <row r="35" spans="1:11" ht="13.5">
      <c r="A35">
        <v>10</v>
      </c>
      <c r="D35">
        <f>_xlfn.IFERROR(VLOOKUP(A35,'入力画面'!$B$13:$H$52,6,FALSE),0)</f>
        <v>0</v>
      </c>
      <c r="H35">
        <v>10</v>
      </c>
      <c r="K35">
        <f>_xlfn.IFERROR(VLOOKUP(H35,'入力画面'!$K$13:$Q$52,6,FALSE),0)</f>
        <v>0</v>
      </c>
    </row>
    <row r="36" spans="1:11" ht="13.5">
      <c r="A36">
        <v>11</v>
      </c>
      <c r="D36">
        <f>_xlfn.IFERROR(VLOOKUP(A36,'入力画面'!$B$13:$H$52,6,FALSE),0)</f>
        <v>0</v>
      </c>
      <c r="H36">
        <v>11</v>
      </c>
      <c r="K36">
        <f>_xlfn.IFERROR(VLOOKUP(H36,'入力画面'!$K$13:$Q$52,6,FALSE),0)</f>
        <v>0</v>
      </c>
    </row>
    <row r="37" spans="1:11" ht="13.5">
      <c r="A37">
        <v>12</v>
      </c>
      <c r="D37">
        <f>_xlfn.IFERROR(VLOOKUP(A37,'入力画面'!$B$13:$H$52,6,FALSE),0)</f>
        <v>0</v>
      </c>
      <c r="H37">
        <v>12</v>
      </c>
      <c r="K37">
        <f>_xlfn.IFERROR(VLOOKUP(H37,'入力画面'!$K$13:$Q$52,6,FALSE),0)</f>
        <v>0</v>
      </c>
    </row>
    <row r="38" spans="1:11" ht="13.5">
      <c r="A38">
        <v>13</v>
      </c>
      <c r="D38">
        <f>_xlfn.IFERROR(VLOOKUP(A38,'入力画面'!$B$13:$H$52,6,FALSE),0)</f>
        <v>0</v>
      </c>
      <c r="H38">
        <v>13</v>
      </c>
      <c r="K38">
        <f>_xlfn.IFERROR(VLOOKUP(H38,'入力画面'!$K$13:$Q$52,6,FALSE),0)</f>
        <v>0</v>
      </c>
    </row>
    <row r="39" spans="1:11" ht="13.5">
      <c r="A39">
        <v>14</v>
      </c>
      <c r="D39">
        <f>_xlfn.IFERROR(VLOOKUP(A39,'入力画面'!$B$13:$H$52,6,FALSE),0)</f>
        <v>0</v>
      </c>
      <c r="H39">
        <v>14</v>
      </c>
      <c r="K39">
        <f>_xlfn.IFERROR(VLOOKUP(H39,'入力画面'!$K$13:$Q$52,6,FALSE),0)</f>
        <v>0</v>
      </c>
    </row>
    <row r="40" spans="1:11" ht="13.5">
      <c r="A40">
        <v>15</v>
      </c>
      <c r="D40">
        <f>_xlfn.IFERROR(VLOOKUP(A40,'入力画面'!$B$13:$H$52,6,FALSE),0)</f>
        <v>0</v>
      </c>
      <c r="H40">
        <v>15</v>
      </c>
      <c r="K40">
        <f>_xlfn.IFERROR(VLOOKUP(H40,'入力画面'!$K$13:$Q$52,6,FALSE),0)</f>
        <v>0</v>
      </c>
    </row>
    <row r="41" spans="1:11" ht="13.5">
      <c r="A41">
        <v>16</v>
      </c>
      <c r="D41">
        <f>_xlfn.IFERROR(VLOOKUP(A41,'入力画面'!$B$13:$H$52,6,FALSE),0)</f>
        <v>0</v>
      </c>
      <c r="H41">
        <v>16</v>
      </c>
      <c r="K41">
        <f>_xlfn.IFERROR(VLOOKUP(H41,'入力画面'!$K$13:$Q$52,6,FALSE),0)</f>
        <v>0</v>
      </c>
    </row>
    <row r="42" spans="1:11" ht="13.5">
      <c r="A42">
        <v>17</v>
      </c>
      <c r="D42">
        <f>_xlfn.IFERROR(VLOOKUP(A42,'入力画面'!$B$13:$H$52,6,FALSE),0)</f>
        <v>0</v>
      </c>
      <c r="H42">
        <v>17</v>
      </c>
      <c r="K42">
        <f>_xlfn.IFERROR(VLOOKUP(H42,'入力画面'!$K$13:$Q$52,6,FALSE),0)</f>
        <v>0</v>
      </c>
    </row>
    <row r="43" spans="1:11" ht="13.5">
      <c r="A43">
        <v>18</v>
      </c>
      <c r="D43">
        <f>_xlfn.IFERROR(VLOOKUP(A43,'入力画面'!$B$13:$H$52,6,FALSE),0)</f>
        <v>0</v>
      </c>
      <c r="H43">
        <v>18</v>
      </c>
      <c r="K43">
        <f>_xlfn.IFERROR(VLOOKUP(H43,'入力画面'!$K$13:$Q$52,6,FALSE),0)</f>
        <v>0</v>
      </c>
    </row>
    <row r="44" spans="1:11" ht="13.5">
      <c r="A44">
        <v>19</v>
      </c>
      <c r="D44">
        <f>_xlfn.IFERROR(VLOOKUP(A44,'入力画面'!$B$13:$H$52,6,FALSE),0)</f>
        <v>0</v>
      </c>
      <c r="H44">
        <v>19</v>
      </c>
      <c r="K44">
        <f>_xlfn.IFERROR(VLOOKUP(H44,'入力画面'!$K$13:$Q$52,6,FALSE),0)</f>
        <v>0</v>
      </c>
    </row>
    <row r="45" spans="1:11" ht="13.5">
      <c r="A45">
        <v>20</v>
      </c>
      <c r="D45">
        <f>_xlfn.IFERROR(VLOOKUP(A45,'入力画面'!$B$13:$H$52,6,FALSE),0)</f>
        <v>0</v>
      </c>
      <c r="H45">
        <v>20</v>
      </c>
      <c r="K45">
        <f>_xlfn.IFERROR(VLOOKUP(H45,'入力画面'!$K$13:$Q$52,6,FALSE),0)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</dc:creator>
  <cp:keywords/>
  <dc:description/>
  <cp:lastModifiedBy>saibad</cp:lastModifiedBy>
  <cp:lastPrinted>2016-09-28T00:16:46Z</cp:lastPrinted>
  <dcterms:created xsi:type="dcterms:W3CDTF">2009-09-03T21:24:29Z</dcterms:created>
  <dcterms:modified xsi:type="dcterms:W3CDTF">2017-08-18T05:02:49Z</dcterms:modified>
  <cp:category/>
  <cp:version/>
  <cp:contentType/>
  <cp:contentStatus/>
</cp:coreProperties>
</file>