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１５歳女子" sheetId="1" r:id="rId1"/>
    <sheet name="１５歳女子詳細" sheetId="2" r:id="rId2"/>
    <sheet name="１６歳女子" sheetId="3" r:id="rId3"/>
    <sheet name="１６歳女子詳細" sheetId="4" r:id="rId4"/>
  </sheets>
  <externalReferences>
    <externalReference r:id="rId5"/>
    <externalReference r:id="rId6"/>
  </externalReferences>
  <calcPr calcId="145621" concurrentCalc="0"/>
</workbook>
</file>

<file path=xl/calcChain.xml><?xml version="1.0" encoding="utf-8"?>
<calcChain xmlns="http://schemas.openxmlformats.org/spreadsheetml/2006/main">
  <c r="E112" i="4" l="1"/>
  <c r="D112" i="4"/>
  <c r="B112" i="4"/>
  <c r="A112" i="4"/>
  <c r="D111" i="4"/>
  <c r="B111" i="4"/>
  <c r="E110" i="4"/>
  <c r="D110" i="4"/>
  <c r="B110" i="4"/>
  <c r="A110" i="4"/>
  <c r="B109" i="4"/>
  <c r="K106" i="4"/>
  <c r="J106" i="4"/>
  <c r="H106" i="4"/>
  <c r="G106" i="4"/>
  <c r="E106" i="4"/>
  <c r="D106" i="4"/>
  <c r="B106" i="4"/>
  <c r="A106" i="4"/>
  <c r="J105" i="4"/>
  <c r="H105" i="4"/>
  <c r="D105" i="4"/>
  <c r="B105" i="4"/>
  <c r="K104" i="4"/>
  <c r="J104" i="4"/>
  <c r="H104" i="4"/>
  <c r="G104" i="4"/>
  <c r="E104" i="4"/>
  <c r="D104" i="4"/>
  <c r="B104" i="4"/>
  <c r="A104" i="4"/>
  <c r="H103" i="4"/>
  <c r="B103" i="4"/>
  <c r="K100" i="4"/>
  <c r="J100" i="4"/>
  <c r="H100" i="4"/>
  <c r="G100" i="4"/>
  <c r="E100" i="4"/>
  <c r="D100" i="4"/>
  <c r="B100" i="4"/>
  <c r="A100" i="4"/>
  <c r="J99" i="4"/>
  <c r="H99" i="4"/>
  <c r="D99" i="4"/>
  <c r="B99" i="4"/>
  <c r="K98" i="4"/>
  <c r="J98" i="4"/>
  <c r="H98" i="4"/>
  <c r="G98" i="4"/>
  <c r="E98" i="4"/>
  <c r="D98" i="4"/>
  <c r="B98" i="4"/>
  <c r="A98" i="4"/>
  <c r="H97" i="4"/>
  <c r="B97" i="4"/>
  <c r="K96" i="4"/>
  <c r="J96" i="4"/>
  <c r="H96" i="4"/>
  <c r="G96" i="4"/>
  <c r="E96" i="4"/>
  <c r="D96" i="4"/>
  <c r="B96" i="4"/>
  <c r="A96" i="4"/>
  <c r="J95" i="4"/>
  <c r="H95" i="4"/>
  <c r="D95" i="4"/>
  <c r="B95" i="4"/>
  <c r="K94" i="4"/>
  <c r="J94" i="4"/>
  <c r="H94" i="4"/>
  <c r="G94" i="4"/>
  <c r="E94" i="4"/>
  <c r="D94" i="4"/>
  <c r="B94" i="4"/>
  <c r="A94" i="4"/>
  <c r="H93" i="4"/>
  <c r="B93" i="4"/>
  <c r="K90" i="4"/>
  <c r="J90" i="4"/>
  <c r="H90" i="4"/>
  <c r="G90" i="4"/>
  <c r="E90" i="4"/>
  <c r="D90" i="4"/>
  <c r="B90" i="4"/>
  <c r="A90" i="4"/>
  <c r="J89" i="4"/>
  <c r="H89" i="4"/>
  <c r="D89" i="4"/>
  <c r="B89" i="4"/>
  <c r="K88" i="4"/>
  <c r="J88" i="4"/>
  <c r="H88" i="4"/>
  <c r="G88" i="4"/>
  <c r="E88" i="4"/>
  <c r="D88" i="4"/>
  <c r="B88" i="4"/>
  <c r="A88" i="4"/>
  <c r="H87" i="4"/>
  <c r="B87" i="4"/>
  <c r="K86" i="4"/>
  <c r="J86" i="4"/>
  <c r="H86" i="4"/>
  <c r="G86" i="4"/>
  <c r="E86" i="4"/>
  <c r="D86" i="4"/>
  <c r="B86" i="4"/>
  <c r="A86" i="4"/>
  <c r="J85" i="4"/>
  <c r="H85" i="4"/>
  <c r="D85" i="4"/>
  <c r="B85" i="4"/>
  <c r="K84" i="4"/>
  <c r="J84" i="4"/>
  <c r="H84" i="4"/>
  <c r="G84" i="4"/>
  <c r="E84" i="4"/>
  <c r="D84" i="4"/>
  <c r="B84" i="4"/>
  <c r="A84" i="4"/>
  <c r="H83" i="4"/>
  <c r="B83" i="4"/>
  <c r="K82" i="4"/>
  <c r="J82" i="4"/>
  <c r="H82" i="4"/>
  <c r="G82" i="4"/>
  <c r="E82" i="4"/>
  <c r="D82" i="4"/>
  <c r="B82" i="4"/>
  <c r="A82" i="4"/>
  <c r="J81" i="4"/>
  <c r="H81" i="4"/>
  <c r="D81" i="4"/>
  <c r="B81" i="4"/>
  <c r="K80" i="4"/>
  <c r="J80" i="4"/>
  <c r="H80" i="4"/>
  <c r="G80" i="4"/>
  <c r="E80" i="4"/>
  <c r="D80" i="4"/>
  <c r="B80" i="4"/>
  <c r="A80" i="4"/>
  <c r="H79" i="4"/>
  <c r="B79" i="4"/>
  <c r="K78" i="4"/>
  <c r="J78" i="4"/>
  <c r="H78" i="4"/>
  <c r="G78" i="4"/>
  <c r="E78" i="4"/>
  <c r="D78" i="4"/>
  <c r="B78" i="4"/>
  <c r="A78" i="4"/>
  <c r="J77" i="4"/>
  <c r="H77" i="4"/>
  <c r="D77" i="4"/>
  <c r="B77" i="4"/>
  <c r="K76" i="4"/>
  <c r="J76" i="4"/>
  <c r="H76" i="4"/>
  <c r="G76" i="4"/>
  <c r="E76" i="4"/>
  <c r="D76" i="4"/>
  <c r="B76" i="4"/>
  <c r="A76" i="4"/>
  <c r="H75" i="4"/>
  <c r="B75" i="4"/>
  <c r="K72" i="4"/>
  <c r="J72" i="4"/>
  <c r="H72" i="4"/>
  <c r="G72" i="4"/>
  <c r="E72" i="4"/>
  <c r="D72" i="4"/>
  <c r="B72" i="4"/>
  <c r="A72" i="4"/>
  <c r="J71" i="4"/>
  <c r="H71" i="4"/>
  <c r="D71" i="4"/>
  <c r="B71" i="4"/>
  <c r="K70" i="4"/>
  <c r="J70" i="4"/>
  <c r="H70" i="4"/>
  <c r="G70" i="4"/>
  <c r="E70" i="4"/>
  <c r="D70" i="4"/>
  <c r="B70" i="4"/>
  <c r="A70" i="4"/>
  <c r="H69" i="4"/>
  <c r="B69" i="4"/>
  <c r="K68" i="4"/>
  <c r="J68" i="4"/>
  <c r="H68" i="4"/>
  <c r="G68" i="4"/>
  <c r="E68" i="4"/>
  <c r="D68" i="4"/>
  <c r="B68" i="4"/>
  <c r="A68" i="4"/>
  <c r="J67" i="4"/>
  <c r="H67" i="4"/>
  <c r="D67" i="4"/>
  <c r="B67" i="4"/>
  <c r="K66" i="4"/>
  <c r="J66" i="4"/>
  <c r="H66" i="4"/>
  <c r="G66" i="4"/>
  <c r="E66" i="4"/>
  <c r="D66" i="4"/>
  <c r="B66" i="4"/>
  <c r="A66" i="4"/>
  <c r="H65" i="4"/>
  <c r="B65" i="4"/>
  <c r="K64" i="4"/>
  <c r="J64" i="4"/>
  <c r="H64" i="4"/>
  <c r="G64" i="4"/>
  <c r="E64" i="4"/>
  <c r="D64" i="4"/>
  <c r="B64" i="4"/>
  <c r="A64" i="4"/>
  <c r="J63" i="4"/>
  <c r="H63" i="4"/>
  <c r="D63" i="4"/>
  <c r="B63" i="4"/>
  <c r="K62" i="4"/>
  <c r="J62" i="4"/>
  <c r="H62" i="4"/>
  <c r="G62" i="4"/>
  <c r="E62" i="4"/>
  <c r="D62" i="4"/>
  <c r="B62" i="4"/>
  <c r="A62" i="4"/>
  <c r="H61" i="4"/>
  <c r="B61" i="4"/>
  <c r="K60" i="4"/>
  <c r="J60" i="4"/>
  <c r="H60" i="4"/>
  <c r="G60" i="4"/>
  <c r="E60" i="4"/>
  <c r="D60" i="4"/>
  <c r="B60" i="4"/>
  <c r="A60" i="4"/>
  <c r="J59" i="4"/>
  <c r="H59" i="4"/>
  <c r="D59" i="4"/>
  <c r="B59" i="4"/>
  <c r="K58" i="4"/>
  <c r="J58" i="4"/>
  <c r="H58" i="4"/>
  <c r="G58" i="4"/>
  <c r="E58" i="4"/>
  <c r="D58" i="4"/>
  <c r="B58" i="4"/>
  <c r="A58" i="4"/>
  <c r="H57" i="4"/>
  <c r="B57" i="4"/>
  <c r="K56" i="4"/>
  <c r="J56" i="4"/>
  <c r="H56" i="4"/>
  <c r="G56" i="4"/>
  <c r="E56" i="4"/>
  <c r="D56" i="4"/>
  <c r="B56" i="4"/>
  <c r="A56" i="4"/>
  <c r="J55" i="4"/>
  <c r="H55" i="4"/>
  <c r="D55" i="4"/>
  <c r="B55" i="4"/>
  <c r="K54" i="4"/>
  <c r="J54" i="4"/>
  <c r="H54" i="4"/>
  <c r="G54" i="4"/>
  <c r="E54" i="4"/>
  <c r="D54" i="4"/>
  <c r="B54" i="4"/>
  <c r="A54" i="4"/>
  <c r="H53" i="4"/>
  <c r="B53" i="4"/>
  <c r="K52" i="4"/>
  <c r="J52" i="4"/>
  <c r="H52" i="4"/>
  <c r="G52" i="4"/>
  <c r="E52" i="4"/>
  <c r="B52" i="4"/>
  <c r="A52" i="4"/>
  <c r="J51" i="4"/>
  <c r="H51" i="4"/>
  <c r="B51" i="4"/>
  <c r="K50" i="4"/>
  <c r="J50" i="4"/>
  <c r="H50" i="4"/>
  <c r="G50" i="4"/>
  <c r="E50" i="4"/>
  <c r="B50" i="4"/>
  <c r="A50" i="4"/>
  <c r="H49" i="4"/>
  <c r="B49" i="4"/>
  <c r="K48" i="4"/>
  <c r="J48" i="4"/>
  <c r="H48" i="4"/>
  <c r="G48" i="4"/>
  <c r="E48" i="4"/>
  <c r="D48" i="4"/>
  <c r="B48" i="4"/>
  <c r="A48" i="4"/>
  <c r="J47" i="4"/>
  <c r="H47" i="4"/>
  <c r="D47" i="4"/>
  <c r="B47" i="4"/>
  <c r="K46" i="4"/>
  <c r="J46" i="4"/>
  <c r="H46" i="4"/>
  <c r="G46" i="4"/>
  <c r="E46" i="4"/>
  <c r="D46" i="4"/>
  <c r="B46" i="4"/>
  <c r="A46" i="4"/>
  <c r="H45" i="4"/>
  <c r="B45" i="4"/>
  <c r="K44" i="4"/>
  <c r="J44" i="4"/>
  <c r="H44" i="4"/>
  <c r="G44" i="4"/>
  <c r="E44" i="4"/>
  <c r="D44" i="4"/>
  <c r="B44" i="4"/>
  <c r="A44" i="4"/>
  <c r="J43" i="4"/>
  <c r="H43" i="4"/>
  <c r="D43" i="4"/>
  <c r="B43" i="4"/>
  <c r="K42" i="4"/>
  <c r="J42" i="4"/>
  <c r="H42" i="4"/>
  <c r="G42" i="4"/>
  <c r="E42" i="4"/>
  <c r="D42" i="4"/>
  <c r="B42" i="4"/>
  <c r="A42" i="4"/>
  <c r="H41" i="4"/>
  <c r="B41" i="4"/>
  <c r="E37" i="4"/>
  <c r="D37" i="4"/>
  <c r="B37" i="4"/>
  <c r="A37" i="4"/>
  <c r="D36" i="4"/>
  <c r="B36" i="4"/>
  <c r="E35" i="4"/>
  <c r="D35" i="4"/>
  <c r="B35" i="4"/>
  <c r="A35" i="4"/>
  <c r="B34" i="4"/>
  <c r="K33" i="4"/>
  <c r="J33" i="4"/>
  <c r="H33" i="4"/>
  <c r="G33" i="4"/>
  <c r="E33" i="4"/>
  <c r="D33" i="4"/>
  <c r="B33" i="4"/>
  <c r="A33" i="4"/>
  <c r="J32" i="4"/>
  <c r="H32" i="4"/>
  <c r="D32" i="4"/>
  <c r="B32" i="4"/>
  <c r="K31" i="4"/>
  <c r="J31" i="4"/>
  <c r="H31" i="4"/>
  <c r="G31" i="4"/>
  <c r="E31" i="4"/>
  <c r="D31" i="4"/>
  <c r="B31" i="4"/>
  <c r="A31" i="4"/>
  <c r="H30" i="4"/>
  <c r="B30" i="4"/>
  <c r="K29" i="4"/>
  <c r="J29" i="4"/>
  <c r="H29" i="4"/>
  <c r="G29" i="4"/>
  <c r="E29" i="4"/>
  <c r="D29" i="4"/>
  <c r="B29" i="4"/>
  <c r="A29" i="4"/>
  <c r="J28" i="4"/>
  <c r="H28" i="4"/>
  <c r="D28" i="4"/>
  <c r="B28" i="4"/>
  <c r="K27" i="4"/>
  <c r="J27" i="4"/>
  <c r="H27" i="4"/>
  <c r="G27" i="4"/>
  <c r="E27" i="4"/>
  <c r="D27" i="4"/>
  <c r="B27" i="4"/>
  <c r="A27" i="4"/>
  <c r="H26" i="4"/>
  <c r="B26" i="4"/>
  <c r="K25" i="4"/>
  <c r="J25" i="4"/>
  <c r="H25" i="4"/>
  <c r="G25" i="4"/>
  <c r="E25" i="4"/>
  <c r="D25" i="4"/>
  <c r="B25" i="4"/>
  <c r="A25" i="4"/>
  <c r="J24" i="4"/>
  <c r="H24" i="4"/>
  <c r="D24" i="4"/>
  <c r="B24" i="4"/>
  <c r="K23" i="4"/>
  <c r="J23" i="4"/>
  <c r="H23" i="4"/>
  <c r="G23" i="4"/>
  <c r="E23" i="4"/>
  <c r="D23" i="4"/>
  <c r="B23" i="4"/>
  <c r="A23" i="4"/>
  <c r="H22" i="4"/>
  <c r="B22" i="4"/>
  <c r="K21" i="4"/>
  <c r="J21" i="4"/>
  <c r="H21" i="4"/>
  <c r="G21" i="4"/>
  <c r="E21" i="4"/>
  <c r="D21" i="4"/>
  <c r="B21" i="4"/>
  <c r="A21" i="4"/>
  <c r="J20" i="4"/>
  <c r="H20" i="4"/>
  <c r="D20" i="4"/>
  <c r="B20" i="4"/>
  <c r="K19" i="4"/>
  <c r="J19" i="4"/>
  <c r="H19" i="4"/>
  <c r="G19" i="4"/>
  <c r="E19" i="4"/>
  <c r="D19" i="4"/>
  <c r="B19" i="4"/>
  <c r="A19" i="4"/>
  <c r="H18" i="4"/>
  <c r="B18" i="4"/>
  <c r="K17" i="4"/>
  <c r="J17" i="4"/>
  <c r="H17" i="4"/>
  <c r="G17" i="4"/>
  <c r="E17" i="4"/>
  <c r="D17" i="4"/>
  <c r="B17" i="4"/>
  <c r="A17" i="4"/>
  <c r="J16" i="4"/>
  <c r="H16" i="4"/>
  <c r="D16" i="4"/>
  <c r="B16" i="4"/>
  <c r="K15" i="4"/>
  <c r="J15" i="4"/>
  <c r="H15" i="4"/>
  <c r="G15" i="4"/>
  <c r="E15" i="4"/>
  <c r="D15" i="4"/>
  <c r="B15" i="4"/>
  <c r="A15" i="4"/>
  <c r="H14" i="4"/>
  <c r="B14" i="4"/>
  <c r="K13" i="4"/>
  <c r="J13" i="4"/>
  <c r="H13" i="4"/>
  <c r="G13" i="4"/>
  <c r="E13" i="4"/>
  <c r="D13" i="4"/>
  <c r="B13" i="4"/>
  <c r="A13" i="4"/>
  <c r="J12" i="4"/>
  <c r="H12" i="4"/>
  <c r="D12" i="4"/>
  <c r="B12" i="4"/>
  <c r="K11" i="4"/>
  <c r="J11" i="4"/>
  <c r="H11" i="4"/>
  <c r="G11" i="4"/>
  <c r="E11" i="4"/>
  <c r="D11" i="4"/>
  <c r="B11" i="4"/>
  <c r="A11" i="4"/>
  <c r="H10" i="4"/>
  <c r="B10" i="4"/>
  <c r="K9" i="4"/>
  <c r="J9" i="4"/>
  <c r="H9" i="4"/>
  <c r="G9" i="4"/>
  <c r="E9" i="4"/>
  <c r="D9" i="4"/>
  <c r="B9" i="4"/>
  <c r="A9" i="4"/>
  <c r="J8" i="4"/>
  <c r="H8" i="4"/>
  <c r="D8" i="4"/>
  <c r="B8" i="4"/>
  <c r="K7" i="4"/>
  <c r="J7" i="4"/>
  <c r="H7" i="4"/>
  <c r="G7" i="4"/>
  <c r="E7" i="4"/>
  <c r="D7" i="4"/>
  <c r="B7" i="4"/>
  <c r="A7" i="4"/>
  <c r="H6" i="4"/>
  <c r="B6" i="4"/>
  <c r="K5" i="4"/>
  <c r="J5" i="4"/>
  <c r="H5" i="4"/>
  <c r="G5" i="4"/>
  <c r="E5" i="4"/>
  <c r="D5" i="4"/>
  <c r="B5" i="4"/>
  <c r="A5" i="4"/>
  <c r="J4" i="4"/>
  <c r="H4" i="4"/>
  <c r="D4" i="4"/>
  <c r="B4" i="4"/>
  <c r="K3" i="4"/>
  <c r="J3" i="4"/>
  <c r="H3" i="4"/>
  <c r="G3" i="4"/>
  <c r="E3" i="4"/>
  <c r="D3" i="4"/>
  <c r="B3" i="4"/>
  <c r="A3" i="4"/>
  <c r="H2" i="4"/>
  <c r="B2" i="4"/>
  <c r="X121" i="3"/>
  <c r="V121" i="3"/>
  <c r="E121" i="3"/>
  <c r="C121" i="3"/>
  <c r="S24" i="3"/>
  <c r="S40" i="3"/>
  <c r="S56" i="3"/>
  <c r="S72" i="3"/>
  <c r="S88" i="3"/>
  <c r="S104" i="3"/>
  <c r="S120" i="3"/>
  <c r="I24" i="3"/>
  <c r="I40" i="3"/>
  <c r="I56" i="3"/>
  <c r="I72" i="3"/>
  <c r="I88" i="3"/>
  <c r="I104" i="3"/>
  <c r="I120" i="3"/>
  <c r="X117" i="3"/>
  <c r="V117" i="3"/>
  <c r="E117" i="3"/>
  <c r="C117" i="3"/>
  <c r="X113" i="3"/>
  <c r="V113" i="3"/>
  <c r="E113" i="3"/>
  <c r="C113" i="3"/>
  <c r="X109" i="3"/>
  <c r="V109" i="3"/>
  <c r="E109" i="3"/>
  <c r="C109" i="3"/>
  <c r="X105" i="3"/>
  <c r="V105" i="3"/>
  <c r="E105" i="3"/>
  <c r="C105" i="3"/>
  <c r="X97" i="3"/>
  <c r="V97" i="3"/>
  <c r="E97" i="3"/>
  <c r="C97" i="3"/>
  <c r="X89" i="3"/>
  <c r="V89" i="3"/>
  <c r="E89" i="3"/>
  <c r="C89" i="3"/>
  <c r="X85" i="3"/>
  <c r="V85" i="3"/>
  <c r="E85" i="3"/>
  <c r="C85" i="3"/>
  <c r="X81" i="3"/>
  <c r="V81" i="3"/>
  <c r="E81" i="3"/>
  <c r="C81" i="3"/>
  <c r="X77" i="3"/>
  <c r="V77" i="3"/>
  <c r="E77" i="3"/>
  <c r="C77" i="3"/>
  <c r="P64" i="3"/>
  <c r="N75" i="3"/>
  <c r="X73" i="3"/>
  <c r="V73" i="3"/>
  <c r="E73" i="3"/>
  <c r="C73" i="3"/>
  <c r="N66" i="3"/>
  <c r="X65" i="3"/>
  <c r="V65" i="3"/>
  <c r="E65" i="3"/>
  <c r="C65" i="3"/>
  <c r="O64" i="3"/>
  <c r="M64" i="3"/>
  <c r="X57" i="3"/>
  <c r="V57" i="3"/>
  <c r="E57" i="3"/>
  <c r="C57" i="3"/>
  <c r="N54" i="3"/>
  <c r="X53" i="3"/>
  <c r="V53" i="3"/>
  <c r="E53" i="3"/>
  <c r="C53" i="3"/>
  <c r="X49" i="3"/>
  <c r="V49" i="3"/>
  <c r="E49" i="3"/>
  <c r="C49" i="3"/>
  <c r="X45" i="3"/>
  <c r="V45" i="3"/>
  <c r="E45" i="3"/>
  <c r="C45" i="3"/>
  <c r="X41" i="3"/>
  <c r="V41" i="3"/>
  <c r="E41" i="3"/>
  <c r="C41" i="3"/>
  <c r="X33" i="3"/>
  <c r="V33" i="3"/>
  <c r="E33" i="3"/>
  <c r="C33" i="3"/>
  <c r="E29" i="3"/>
  <c r="C29" i="3"/>
  <c r="X25" i="3"/>
  <c r="V25" i="3"/>
  <c r="E25" i="3"/>
  <c r="C25" i="3"/>
  <c r="X21" i="3"/>
  <c r="V21" i="3"/>
  <c r="E21" i="3"/>
  <c r="C21" i="3"/>
  <c r="X17" i="3"/>
  <c r="V17" i="3"/>
  <c r="E17" i="3"/>
  <c r="C17" i="3"/>
  <c r="X13" i="3"/>
  <c r="V13" i="3"/>
  <c r="E13" i="3"/>
  <c r="C13" i="3"/>
  <c r="X9" i="3"/>
  <c r="V9" i="3"/>
  <c r="E9" i="3"/>
  <c r="C9" i="3"/>
  <c r="X1" i="3"/>
  <c r="V1" i="3"/>
  <c r="E1" i="3"/>
  <c r="C1" i="3"/>
  <c r="E116" i="2"/>
  <c r="D116" i="2"/>
  <c r="B116" i="2"/>
  <c r="A116" i="2"/>
  <c r="D115" i="2"/>
  <c r="B115" i="2"/>
  <c r="E114" i="2"/>
  <c r="D114" i="2"/>
  <c r="B114" i="2"/>
  <c r="A114" i="2"/>
  <c r="B113" i="2"/>
  <c r="K110" i="2"/>
  <c r="J110" i="2"/>
  <c r="H110" i="2"/>
  <c r="G110" i="2"/>
  <c r="E110" i="2"/>
  <c r="D110" i="2"/>
  <c r="B110" i="2"/>
  <c r="A110" i="2"/>
  <c r="J109" i="2"/>
  <c r="H109" i="2"/>
  <c r="D109" i="2"/>
  <c r="B109" i="2"/>
  <c r="K108" i="2"/>
  <c r="J108" i="2"/>
  <c r="H108" i="2"/>
  <c r="G108" i="2"/>
  <c r="E108" i="2"/>
  <c r="D108" i="2"/>
  <c r="B108" i="2"/>
  <c r="A108" i="2"/>
  <c r="H107" i="2"/>
  <c r="B107" i="2"/>
  <c r="K104" i="2"/>
  <c r="J104" i="2"/>
  <c r="H104" i="2"/>
  <c r="G104" i="2"/>
  <c r="E104" i="2"/>
  <c r="D104" i="2"/>
  <c r="B104" i="2"/>
  <c r="A104" i="2"/>
  <c r="J103" i="2"/>
  <c r="H103" i="2"/>
  <c r="D103" i="2"/>
  <c r="B103" i="2"/>
  <c r="K102" i="2"/>
  <c r="J102" i="2"/>
  <c r="H102" i="2"/>
  <c r="G102" i="2"/>
  <c r="E102" i="2"/>
  <c r="D102" i="2"/>
  <c r="B102" i="2"/>
  <c r="A102" i="2"/>
  <c r="H101" i="2"/>
  <c r="B101" i="2"/>
  <c r="K100" i="2"/>
  <c r="J100" i="2"/>
  <c r="H100" i="2"/>
  <c r="G100" i="2"/>
  <c r="E100" i="2"/>
  <c r="D100" i="2"/>
  <c r="B100" i="2"/>
  <c r="A100" i="2"/>
  <c r="J99" i="2"/>
  <c r="H99" i="2"/>
  <c r="D99" i="2"/>
  <c r="B99" i="2"/>
  <c r="K98" i="2"/>
  <c r="J98" i="2"/>
  <c r="H98" i="2"/>
  <c r="G98" i="2"/>
  <c r="E98" i="2"/>
  <c r="D98" i="2"/>
  <c r="B98" i="2"/>
  <c r="A98" i="2"/>
  <c r="H97" i="2"/>
  <c r="B97" i="2"/>
  <c r="K94" i="2"/>
  <c r="J94" i="2"/>
  <c r="H94" i="2"/>
  <c r="G94" i="2"/>
  <c r="E94" i="2"/>
  <c r="D94" i="2"/>
  <c r="B94" i="2"/>
  <c r="A94" i="2"/>
  <c r="J93" i="2"/>
  <c r="H93" i="2"/>
  <c r="D93" i="2"/>
  <c r="B93" i="2"/>
  <c r="K92" i="2"/>
  <c r="J92" i="2"/>
  <c r="H92" i="2"/>
  <c r="G92" i="2"/>
  <c r="E92" i="2"/>
  <c r="D92" i="2"/>
  <c r="B92" i="2"/>
  <c r="A92" i="2"/>
  <c r="H91" i="2"/>
  <c r="B91" i="2"/>
  <c r="K90" i="2"/>
  <c r="J90" i="2"/>
  <c r="H90" i="2"/>
  <c r="G90" i="2"/>
  <c r="E90" i="2"/>
  <c r="D90" i="2"/>
  <c r="B90" i="2"/>
  <c r="A90" i="2"/>
  <c r="J89" i="2"/>
  <c r="H89" i="2"/>
  <c r="D89" i="2"/>
  <c r="B89" i="2"/>
  <c r="K88" i="2"/>
  <c r="J88" i="2"/>
  <c r="H88" i="2"/>
  <c r="G88" i="2"/>
  <c r="E88" i="2"/>
  <c r="D88" i="2"/>
  <c r="B88" i="2"/>
  <c r="A88" i="2"/>
  <c r="H87" i="2"/>
  <c r="B87" i="2"/>
  <c r="K86" i="2"/>
  <c r="J86" i="2"/>
  <c r="H86" i="2"/>
  <c r="G86" i="2"/>
  <c r="E86" i="2"/>
  <c r="D86" i="2"/>
  <c r="B86" i="2"/>
  <c r="A86" i="2"/>
  <c r="J85" i="2"/>
  <c r="H85" i="2"/>
  <c r="D85" i="2"/>
  <c r="B85" i="2"/>
  <c r="K84" i="2"/>
  <c r="J84" i="2"/>
  <c r="H84" i="2"/>
  <c r="G84" i="2"/>
  <c r="E84" i="2"/>
  <c r="D84" i="2"/>
  <c r="B84" i="2"/>
  <c r="A84" i="2"/>
  <c r="H83" i="2"/>
  <c r="B83" i="2"/>
  <c r="K82" i="2"/>
  <c r="J82" i="2"/>
  <c r="H82" i="2"/>
  <c r="G82" i="2"/>
  <c r="E82" i="2"/>
  <c r="D82" i="2"/>
  <c r="B82" i="2"/>
  <c r="A82" i="2"/>
  <c r="J81" i="2"/>
  <c r="H81" i="2"/>
  <c r="D81" i="2"/>
  <c r="B81" i="2"/>
  <c r="K80" i="2"/>
  <c r="J80" i="2"/>
  <c r="H80" i="2"/>
  <c r="G80" i="2"/>
  <c r="E80" i="2"/>
  <c r="D80" i="2"/>
  <c r="B80" i="2"/>
  <c r="A80" i="2"/>
  <c r="H79" i="2"/>
  <c r="B79" i="2"/>
  <c r="K76" i="2"/>
  <c r="J76" i="2"/>
  <c r="H76" i="2"/>
  <c r="G76" i="2"/>
  <c r="E76" i="2"/>
  <c r="D76" i="2"/>
  <c r="B76" i="2"/>
  <c r="A76" i="2"/>
  <c r="J75" i="2"/>
  <c r="H75" i="2"/>
  <c r="D75" i="2"/>
  <c r="B75" i="2"/>
  <c r="K74" i="2"/>
  <c r="J74" i="2"/>
  <c r="H74" i="2"/>
  <c r="G74" i="2"/>
  <c r="E74" i="2"/>
  <c r="D74" i="2"/>
  <c r="B74" i="2"/>
  <c r="A74" i="2"/>
  <c r="H73" i="2"/>
  <c r="B73" i="2"/>
  <c r="K72" i="2"/>
  <c r="J72" i="2"/>
  <c r="H72" i="2"/>
  <c r="G72" i="2"/>
  <c r="E72" i="2"/>
  <c r="D72" i="2"/>
  <c r="B72" i="2"/>
  <c r="A72" i="2"/>
  <c r="J71" i="2"/>
  <c r="H71" i="2"/>
  <c r="D71" i="2"/>
  <c r="B71" i="2"/>
  <c r="K70" i="2"/>
  <c r="J70" i="2"/>
  <c r="H70" i="2"/>
  <c r="G70" i="2"/>
  <c r="E70" i="2"/>
  <c r="D70" i="2"/>
  <c r="B70" i="2"/>
  <c r="A70" i="2"/>
  <c r="H69" i="2"/>
  <c r="B69" i="2"/>
  <c r="K68" i="2"/>
  <c r="J68" i="2"/>
  <c r="H68" i="2"/>
  <c r="G68" i="2"/>
  <c r="E68" i="2"/>
  <c r="D68" i="2"/>
  <c r="B68" i="2"/>
  <c r="A68" i="2"/>
  <c r="J67" i="2"/>
  <c r="H67" i="2"/>
  <c r="D67" i="2"/>
  <c r="B67" i="2"/>
  <c r="K66" i="2"/>
  <c r="J66" i="2"/>
  <c r="H66" i="2"/>
  <c r="G66" i="2"/>
  <c r="E66" i="2"/>
  <c r="D66" i="2"/>
  <c r="B66" i="2"/>
  <c r="A66" i="2"/>
  <c r="H65" i="2"/>
  <c r="B65" i="2"/>
  <c r="K64" i="2"/>
  <c r="J64" i="2"/>
  <c r="H64" i="2"/>
  <c r="G64" i="2"/>
  <c r="E64" i="2"/>
  <c r="D64" i="2"/>
  <c r="B64" i="2"/>
  <c r="A64" i="2"/>
  <c r="J63" i="2"/>
  <c r="H63" i="2"/>
  <c r="D63" i="2"/>
  <c r="B63" i="2"/>
  <c r="K62" i="2"/>
  <c r="J62" i="2"/>
  <c r="H62" i="2"/>
  <c r="G62" i="2"/>
  <c r="E62" i="2"/>
  <c r="D62" i="2"/>
  <c r="B62" i="2"/>
  <c r="A62" i="2"/>
  <c r="H61" i="2"/>
  <c r="B61" i="2"/>
  <c r="K60" i="2"/>
  <c r="J60" i="2"/>
  <c r="H60" i="2"/>
  <c r="G60" i="2"/>
  <c r="E60" i="2"/>
  <c r="D60" i="2"/>
  <c r="B60" i="2"/>
  <c r="A60" i="2"/>
  <c r="J59" i="2"/>
  <c r="H59" i="2"/>
  <c r="D59" i="2"/>
  <c r="B59" i="2"/>
  <c r="K58" i="2"/>
  <c r="J58" i="2"/>
  <c r="H58" i="2"/>
  <c r="G58" i="2"/>
  <c r="E58" i="2"/>
  <c r="D58" i="2"/>
  <c r="B58" i="2"/>
  <c r="A58" i="2"/>
  <c r="H57" i="2"/>
  <c r="B57" i="2"/>
  <c r="K56" i="2"/>
  <c r="J56" i="2"/>
  <c r="H56" i="2"/>
  <c r="G56" i="2"/>
  <c r="E56" i="2"/>
  <c r="D56" i="2"/>
  <c r="B56" i="2"/>
  <c r="A56" i="2"/>
  <c r="J55" i="2"/>
  <c r="H55" i="2"/>
  <c r="D55" i="2"/>
  <c r="B55" i="2"/>
  <c r="K54" i="2"/>
  <c r="J54" i="2"/>
  <c r="H54" i="2"/>
  <c r="G54" i="2"/>
  <c r="E54" i="2"/>
  <c r="D54" i="2"/>
  <c r="B54" i="2"/>
  <c r="A54" i="2"/>
  <c r="H53" i="2"/>
  <c r="B53" i="2"/>
  <c r="K52" i="2"/>
  <c r="J52" i="2"/>
  <c r="H52" i="2"/>
  <c r="G52" i="2"/>
  <c r="E52" i="2"/>
  <c r="D52" i="2"/>
  <c r="B52" i="2"/>
  <c r="A52" i="2"/>
  <c r="J51" i="2"/>
  <c r="H51" i="2"/>
  <c r="D51" i="2"/>
  <c r="B51" i="2"/>
  <c r="K50" i="2"/>
  <c r="J50" i="2"/>
  <c r="H50" i="2"/>
  <c r="G50" i="2"/>
  <c r="E50" i="2"/>
  <c r="D50" i="2"/>
  <c r="B50" i="2"/>
  <c r="A50" i="2"/>
  <c r="H49" i="2"/>
  <c r="B49" i="2"/>
  <c r="K48" i="2"/>
  <c r="J48" i="2"/>
  <c r="H48" i="2"/>
  <c r="G48" i="2"/>
  <c r="E48" i="2"/>
  <c r="D48" i="2"/>
  <c r="B48" i="2"/>
  <c r="A48" i="2"/>
  <c r="J47" i="2"/>
  <c r="H47" i="2"/>
  <c r="D47" i="2"/>
  <c r="B47" i="2"/>
  <c r="K46" i="2"/>
  <c r="J46" i="2"/>
  <c r="H46" i="2"/>
  <c r="G46" i="2"/>
  <c r="E46" i="2"/>
  <c r="D46" i="2"/>
  <c r="B46" i="2"/>
  <c r="A46" i="2"/>
  <c r="H45" i="2"/>
  <c r="B45" i="2"/>
  <c r="K41" i="2"/>
  <c r="J41" i="2"/>
  <c r="H41" i="2"/>
  <c r="G41" i="2"/>
  <c r="E41" i="2"/>
  <c r="D41" i="2"/>
  <c r="B41" i="2"/>
  <c r="A41" i="2"/>
  <c r="J40" i="2"/>
  <c r="H40" i="2"/>
  <c r="D40" i="2"/>
  <c r="B40" i="2"/>
  <c r="K39" i="2"/>
  <c r="J39" i="2"/>
  <c r="H39" i="2"/>
  <c r="G39" i="2"/>
  <c r="E39" i="2"/>
  <c r="D39" i="2"/>
  <c r="B39" i="2"/>
  <c r="A39" i="2"/>
  <c r="H38" i="2"/>
  <c r="B38" i="2"/>
  <c r="K37" i="2"/>
  <c r="J37" i="2"/>
  <c r="H37" i="2"/>
  <c r="G37" i="2"/>
  <c r="E37" i="2"/>
  <c r="D37" i="2"/>
  <c r="B37" i="2"/>
  <c r="A37" i="2"/>
  <c r="J36" i="2"/>
  <c r="H36" i="2"/>
  <c r="D36" i="2"/>
  <c r="B36" i="2"/>
  <c r="K35" i="2"/>
  <c r="J35" i="2"/>
  <c r="H35" i="2"/>
  <c r="G35" i="2"/>
  <c r="E35" i="2"/>
  <c r="D35" i="2"/>
  <c r="B35" i="2"/>
  <c r="A35" i="2"/>
  <c r="H34" i="2"/>
  <c r="B34" i="2"/>
  <c r="K33" i="2"/>
  <c r="J33" i="2"/>
  <c r="H33" i="2"/>
  <c r="G33" i="2"/>
  <c r="E33" i="2"/>
  <c r="D33" i="2"/>
  <c r="B33" i="2"/>
  <c r="A33" i="2"/>
  <c r="J32" i="2"/>
  <c r="H32" i="2"/>
  <c r="D32" i="2"/>
  <c r="B32" i="2"/>
  <c r="K31" i="2"/>
  <c r="J31" i="2"/>
  <c r="H31" i="2"/>
  <c r="G31" i="2"/>
  <c r="E31" i="2"/>
  <c r="D31" i="2"/>
  <c r="B31" i="2"/>
  <c r="A31" i="2"/>
  <c r="H30" i="2"/>
  <c r="B30" i="2"/>
  <c r="K29" i="2"/>
  <c r="J29" i="2"/>
  <c r="H29" i="2"/>
  <c r="G29" i="2"/>
  <c r="E29" i="2"/>
  <c r="D29" i="2"/>
  <c r="B29" i="2"/>
  <c r="A29" i="2"/>
  <c r="J28" i="2"/>
  <c r="H28" i="2"/>
  <c r="D28" i="2"/>
  <c r="B28" i="2"/>
  <c r="K27" i="2"/>
  <c r="J27" i="2"/>
  <c r="H27" i="2"/>
  <c r="G27" i="2"/>
  <c r="E27" i="2"/>
  <c r="D27" i="2"/>
  <c r="B27" i="2"/>
  <c r="A27" i="2"/>
  <c r="H26" i="2"/>
  <c r="B26" i="2"/>
  <c r="K25" i="2"/>
  <c r="J25" i="2"/>
  <c r="H25" i="2"/>
  <c r="G25" i="2"/>
  <c r="E25" i="2"/>
  <c r="D25" i="2"/>
  <c r="B25" i="2"/>
  <c r="A25" i="2"/>
  <c r="J24" i="2"/>
  <c r="H24" i="2"/>
  <c r="D24" i="2"/>
  <c r="B24" i="2"/>
  <c r="K23" i="2"/>
  <c r="J23" i="2"/>
  <c r="H23" i="2"/>
  <c r="G23" i="2"/>
  <c r="E23" i="2"/>
  <c r="D23" i="2"/>
  <c r="B23" i="2"/>
  <c r="A23" i="2"/>
  <c r="H22" i="2"/>
  <c r="B22" i="2"/>
  <c r="K21" i="2"/>
  <c r="J21" i="2"/>
  <c r="H21" i="2"/>
  <c r="G21" i="2"/>
  <c r="E21" i="2"/>
  <c r="D21" i="2"/>
  <c r="B21" i="2"/>
  <c r="A21" i="2"/>
  <c r="J20" i="2"/>
  <c r="H20" i="2"/>
  <c r="D20" i="2"/>
  <c r="B20" i="2"/>
  <c r="K19" i="2"/>
  <c r="J19" i="2"/>
  <c r="H19" i="2"/>
  <c r="G19" i="2"/>
  <c r="E19" i="2"/>
  <c r="D19" i="2"/>
  <c r="B19" i="2"/>
  <c r="A19" i="2"/>
  <c r="H18" i="2"/>
  <c r="B18" i="2"/>
  <c r="K17" i="2"/>
  <c r="J17" i="2"/>
  <c r="H17" i="2"/>
  <c r="G17" i="2"/>
  <c r="E17" i="2"/>
  <c r="D17" i="2"/>
  <c r="B17" i="2"/>
  <c r="A17" i="2"/>
  <c r="J16" i="2"/>
  <c r="H16" i="2"/>
  <c r="D16" i="2"/>
  <c r="B16" i="2"/>
  <c r="K15" i="2"/>
  <c r="J15" i="2"/>
  <c r="H15" i="2"/>
  <c r="G15" i="2"/>
  <c r="E15" i="2"/>
  <c r="D15" i="2"/>
  <c r="B15" i="2"/>
  <c r="A15" i="2"/>
  <c r="H14" i="2"/>
  <c r="B14" i="2"/>
  <c r="K13" i="2"/>
  <c r="J13" i="2"/>
  <c r="H13" i="2"/>
  <c r="G13" i="2"/>
  <c r="E13" i="2"/>
  <c r="D13" i="2"/>
  <c r="B13" i="2"/>
  <c r="A13" i="2"/>
  <c r="J12" i="2"/>
  <c r="H12" i="2"/>
  <c r="D12" i="2"/>
  <c r="B12" i="2"/>
  <c r="K11" i="2"/>
  <c r="J11" i="2"/>
  <c r="H11" i="2"/>
  <c r="G11" i="2"/>
  <c r="E11" i="2"/>
  <c r="D11" i="2"/>
  <c r="B11" i="2"/>
  <c r="A11" i="2"/>
  <c r="H10" i="2"/>
  <c r="B10" i="2"/>
  <c r="K9" i="2"/>
  <c r="J9" i="2"/>
  <c r="H9" i="2"/>
  <c r="G9" i="2"/>
  <c r="E9" i="2"/>
  <c r="D9" i="2"/>
  <c r="B9" i="2"/>
  <c r="A9" i="2"/>
  <c r="J8" i="2"/>
  <c r="H8" i="2"/>
  <c r="D8" i="2"/>
  <c r="B8" i="2"/>
  <c r="K7" i="2"/>
  <c r="J7" i="2"/>
  <c r="H7" i="2"/>
  <c r="G7" i="2"/>
  <c r="E7" i="2"/>
  <c r="D7" i="2"/>
  <c r="B7" i="2"/>
  <c r="A7" i="2"/>
  <c r="H6" i="2"/>
  <c r="B6" i="2"/>
  <c r="K5" i="2"/>
  <c r="J5" i="2"/>
  <c r="H5" i="2"/>
  <c r="G5" i="2"/>
  <c r="E5" i="2"/>
  <c r="D5" i="2"/>
  <c r="B5" i="2"/>
  <c r="A5" i="2"/>
  <c r="J4" i="2"/>
  <c r="H4" i="2"/>
  <c r="D4" i="2"/>
  <c r="B4" i="2"/>
  <c r="K3" i="2"/>
  <c r="J3" i="2"/>
  <c r="H3" i="2"/>
  <c r="G3" i="2"/>
  <c r="E3" i="2"/>
  <c r="D3" i="2"/>
  <c r="B3" i="2"/>
  <c r="A3" i="2"/>
  <c r="H2" i="2"/>
  <c r="B2" i="2"/>
  <c r="X121" i="1"/>
  <c r="V121" i="1"/>
  <c r="E121" i="1"/>
  <c r="C121" i="1"/>
  <c r="X117" i="1"/>
  <c r="V117" i="1"/>
  <c r="E117" i="1"/>
  <c r="C117" i="1"/>
  <c r="X113" i="1"/>
  <c r="V113" i="1"/>
  <c r="E113" i="1"/>
  <c r="C113" i="1"/>
  <c r="X109" i="1"/>
  <c r="V109" i="1"/>
  <c r="E109" i="1"/>
  <c r="C109" i="1"/>
  <c r="X105" i="1"/>
  <c r="V105" i="1"/>
  <c r="E105" i="1"/>
  <c r="C105" i="1"/>
  <c r="X101" i="1"/>
  <c r="V101" i="1"/>
  <c r="E101" i="1"/>
  <c r="C101" i="1"/>
  <c r="X97" i="1"/>
  <c r="V97" i="1"/>
  <c r="E97" i="1"/>
  <c r="C97" i="1"/>
  <c r="X89" i="1"/>
  <c r="V89" i="1"/>
  <c r="E89" i="1"/>
  <c r="C89" i="1"/>
  <c r="X85" i="1"/>
  <c r="V85" i="1"/>
  <c r="E85" i="1"/>
  <c r="C85" i="1"/>
  <c r="X81" i="1"/>
  <c r="V81" i="1"/>
  <c r="E81" i="1"/>
  <c r="C81" i="1"/>
  <c r="X77" i="1"/>
  <c r="V77" i="1"/>
  <c r="E77" i="1"/>
  <c r="C77" i="1"/>
  <c r="X73" i="1"/>
  <c r="V73" i="1"/>
  <c r="E73" i="1"/>
  <c r="C73" i="1"/>
  <c r="N66" i="1"/>
  <c r="X65" i="1"/>
  <c r="V65" i="1"/>
  <c r="E65" i="1"/>
  <c r="C65" i="1"/>
  <c r="L64" i="1"/>
  <c r="P64" i="1"/>
  <c r="O64" i="1"/>
  <c r="M64" i="1"/>
  <c r="X57" i="1"/>
  <c r="V57" i="1"/>
  <c r="E57" i="1"/>
  <c r="C57" i="1"/>
  <c r="N54" i="1"/>
  <c r="X53" i="1"/>
  <c r="V53" i="1"/>
  <c r="E53" i="1"/>
  <c r="C53" i="1"/>
  <c r="X49" i="1"/>
  <c r="V49" i="1"/>
  <c r="E49" i="1"/>
  <c r="C49" i="1"/>
  <c r="X45" i="1"/>
  <c r="V45" i="1"/>
  <c r="E45" i="1"/>
  <c r="C45" i="1"/>
  <c r="X41" i="1"/>
  <c r="V41" i="1"/>
  <c r="E41" i="1"/>
  <c r="C41" i="1"/>
  <c r="X33" i="1"/>
  <c r="V33" i="1"/>
  <c r="E33" i="1"/>
  <c r="C33" i="1"/>
  <c r="X29" i="1"/>
  <c r="V29" i="1"/>
  <c r="E29" i="1"/>
  <c r="C29" i="1"/>
  <c r="X25" i="1"/>
  <c r="V25" i="1"/>
  <c r="E25" i="1"/>
  <c r="C25" i="1"/>
  <c r="X21" i="1"/>
  <c r="V21" i="1"/>
  <c r="E21" i="1"/>
  <c r="C21" i="1"/>
  <c r="X17" i="1"/>
  <c r="V17" i="1"/>
  <c r="E17" i="1"/>
  <c r="C17" i="1"/>
  <c r="X13" i="1"/>
  <c r="V13" i="1"/>
  <c r="E13" i="1"/>
  <c r="C13" i="1"/>
  <c r="X9" i="1"/>
  <c r="V9" i="1"/>
  <c r="E9" i="1"/>
  <c r="C9" i="1"/>
  <c r="X1" i="1"/>
  <c r="V1" i="1"/>
  <c r="E1" i="1"/>
  <c r="C1" i="1"/>
</calcChain>
</file>

<file path=xl/sharedStrings.xml><?xml version="1.0" encoding="utf-8"?>
<sst xmlns="http://schemas.openxmlformats.org/spreadsheetml/2006/main" count="618" uniqueCount="20">
  <si>
    <t>(</t>
    <phoneticPr fontId="4"/>
  </si>
  <si>
    <t>)</t>
    <phoneticPr fontId="4"/>
  </si>
  <si>
    <t>１５歳女子</t>
    <phoneticPr fontId="4"/>
  </si>
  <si>
    <t>(</t>
    <phoneticPr fontId="4"/>
  </si>
  <si>
    <t>(</t>
    <phoneticPr fontId="4"/>
  </si>
  <si>
    <t>)</t>
    <phoneticPr fontId="4"/>
  </si>
  <si>
    <t>（</t>
    <phoneticPr fontId="4"/>
  </si>
  <si>
    <t>）</t>
    <phoneticPr fontId="4"/>
  </si>
  <si>
    <t>１回戦</t>
    <rPh sb="1" eb="3">
      <t>カイセン</t>
    </rPh>
    <phoneticPr fontId="4"/>
  </si>
  <si>
    <t>試合番号</t>
  </si>
  <si>
    <t>-</t>
  </si>
  <si>
    <t>２回戦</t>
    <rPh sb="1" eb="3">
      <t>カイセン</t>
    </rPh>
    <phoneticPr fontId="4"/>
  </si>
  <si>
    <t>３回戦</t>
    <rPh sb="1" eb="3">
      <t>カイセン</t>
    </rPh>
    <phoneticPr fontId="4"/>
  </si>
  <si>
    <t>準々決勝</t>
    <rPh sb="0" eb="4">
      <t>ジュンジュンケッショウ</t>
    </rPh>
    <phoneticPr fontId="4"/>
  </si>
  <si>
    <t>準決勝</t>
    <rPh sb="0" eb="3">
      <t>ジュンケッショウ</t>
    </rPh>
    <phoneticPr fontId="4"/>
  </si>
  <si>
    <t>決勝</t>
    <rPh sb="0" eb="2">
      <t>ケッショウ</t>
    </rPh>
    <phoneticPr fontId="4"/>
  </si>
  <si>
    <t>１６歳女子</t>
    <phoneticPr fontId="4"/>
  </si>
  <si>
    <t>)</t>
    <phoneticPr fontId="4"/>
  </si>
  <si>
    <t>キ</t>
    <phoneticPr fontId="4"/>
  </si>
  <si>
    <t>棄権</t>
    <rPh sb="0" eb="2">
      <t>キケン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</si>
</sst>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rgb="FFFFFFFF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13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9" fillId="0" borderId="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10" xfId="0" applyFont="1" applyBorder="1" applyAlignment="1">
      <alignment horizontal="right" vertical="top"/>
    </xf>
    <xf numFmtId="0" fontId="6" fillId="0" borderId="8" xfId="0" applyFont="1" applyBorder="1" applyAlignment="1">
      <alignment horizontal="left" vertical="top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6" fillId="0" borderId="2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right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righ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11" fillId="0" borderId="0" xfId="0" applyFont="1" applyBorder="1" applyAlignment="1">
      <alignment horizontal="center" textRotation="255" shrinkToFit="1"/>
    </xf>
    <xf numFmtId="0" fontId="6" fillId="0" borderId="6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textRotation="255" shrinkToFit="1"/>
    </xf>
    <xf numFmtId="0" fontId="8" fillId="0" borderId="7" xfId="0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1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left" vertical="center"/>
    </xf>
    <xf numFmtId="0" fontId="0" fillId="0" borderId="0" xfId="0" applyAlignment="1"/>
    <xf numFmtId="0" fontId="11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6" fillId="0" borderId="0" xfId="0" applyFont="1" applyAlignment="1"/>
    <xf numFmtId="0" fontId="6" fillId="0" borderId="0" xfId="0" applyFont="1" applyAlignment="1">
      <alignment shrinkToFit="1"/>
    </xf>
    <xf numFmtId="0" fontId="12" fillId="2" borderId="0" xfId="0" applyFont="1" applyFill="1" applyAlignment="1"/>
    <xf numFmtId="0" fontId="12" fillId="2" borderId="31" xfId="0" applyFont="1" applyFill="1" applyBorder="1" applyAlignment="1"/>
    <xf numFmtId="0" fontId="12" fillId="2" borderId="32" xfId="0" applyFont="1" applyFill="1" applyBorder="1" applyAlignment="1"/>
    <xf numFmtId="0" fontId="12" fillId="2" borderId="33" xfId="0" applyFont="1" applyFill="1" applyBorder="1" applyAlignment="1"/>
    <xf numFmtId="0" fontId="12" fillId="2" borderId="10" xfId="0" applyFont="1" applyFill="1" applyBorder="1" applyAlignment="1"/>
    <xf numFmtId="0" fontId="12" fillId="2" borderId="15" xfId="0" applyFont="1" applyFill="1" applyBorder="1" applyAlignment="1"/>
    <xf numFmtId="0" fontId="12" fillId="2" borderId="16" xfId="0" applyFont="1" applyFill="1" applyBorder="1" applyAlignment="1"/>
    <xf numFmtId="0" fontId="12" fillId="2" borderId="25" xfId="0" applyFont="1" applyFill="1" applyBorder="1" applyAlignment="1"/>
    <xf numFmtId="0" fontId="12" fillId="2" borderId="8" xfId="0" applyFont="1" applyFill="1" applyBorder="1" applyAlignment="1"/>
    <xf numFmtId="0" fontId="12" fillId="2" borderId="34" xfId="0" applyFont="1" applyFill="1" applyBorder="1" applyAlignment="1"/>
    <xf numFmtId="0" fontId="12" fillId="2" borderId="0" xfId="0" applyFont="1" applyFill="1" applyBorder="1" applyAlignment="1"/>
    <xf numFmtId="0" fontId="12" fillId="2" borderId="35" xfId="0" applyFont="1" applyFill="1" applyBorder="1" applyAlignment="1"/>
    <xf numFmtId="0" fontId="12" fillId="2" borderId="36" xfId="0" applyFont="1" applyFill="1" applyBorder="1" applyAlignment="1"/>
    <xf numFmtId="0" fontId="12" fillId="2" borderId="37" xfId="0" applyFont="1" applyFill="1" applyBorder="1" applyAlignment="1"/>
    <xf numFmtId="0" fontId="12" fillId="2" borderId="22" xfId="0" applyFont="1" applyFill="1" applyBorder="1" applyAlignment="1"/>
    <xf numFmtId="0" fontId="12" fillId="2" borderId="12" xfId="0" applyFont="1" applyFill="1" applyBorder="1" applyAlignment="1"/>
    <xf numFmtId="0" fontId="12" fillId="2" borderId="19" xfId="0" applyFont="1" applyFill="1" applyBorder="1" applyAlignment="1"/>
    <xf numFmtId="0" fontId="8" fillId="0" borderId="27" xfId="0" applyFont="1" applyBorder="1" applyAlignment="1">
      <alignment horizontal="right" vertical="center" shrinkToFit="1"/>
    </xf>
    <xf numFmtId="0" fontId="12" fillId="2" borderId="25" xfId="0" applyFont="1" applyFill="1" applyBorder="1" applyAlignment="1">
      <alignment horizontal="center" vertical="center" textRotation="255"/>
    </xf>
    <xf numFmtId="0" fontId="12" fillId="2" borderId="8" xfId="0" applyFont="1" applyFill="1" applyBorder="1" applyAlignment="1">
      <alignment horizontal="center" vertical="center" textRotation="255"/>
    </xf>
    <xf numFmtId="0" fontId="12" fillId="2" borderId="37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0;&#40802;&#21029;&#12471;&#12531;&#12464;&#12523;&#12473;&#22823;&#20250;&#65298;&#65296;&#65297;&#65299;/&#24180;&#40802;&#21029;&#22899;&#23376;15&#27770;&#21213;&#12488;&#12540;&#12490;&#12513;&#12531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80;&#40802;&#21029;&#12471;&#12531;&#12464;&#12523;&#12473;&#22823;&#20250;&#65298;&#65296;&#65297;&#65299;/&#24180;&#40802;&#21029;&#22899;&#23376;16&#27770;&#21213;&#12488;&#12540;&#12490;&#12513;&#12531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シングルス審判用紙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t"/>
      <sheetName val="結果集約"/>
      <sheetName val="Sheet1"/>
    </sheetNames>
    <sheetDataSet>
      <sheetData sheetId="0" refreshError="1"/>
      <sheetData sheetId="1" refreshError="1"/>
      <sheetData sheetId="2" refreshError="1"/>
      <sheetData sheetId="3">
        <row r="2">
          <cell r="A2">
            <v>1</v>
          </cell>
          <cell r="B2" t="str">
            <v>本庄第一</v>
          </cell>
          <cell r="C2" t="str">
            <v>柳　綾乃</v>
          </cell>
          <cell r="D2">
            <v>1</v>
          </cell>
        </row>
        <row r="3">
          <cell r="A3">
            <v>2</v>
          </cell>
          <cell r="B3" t="str">
            <v>本庄第一</v>
          </cell>
          <cell r="C3" t="str">
            <v>佐藤　由泉</v>
          </cell>
          <cell r="D3">
            <v>8</v>
          </cell>
        </row>
        <row r="4">
          <cell r="A4">
            <v>3</v>
          </cell>
          <cell r="B4" t="str">
            <v>浦和北</v>
          </cell>
          <cell r="C4" t="str">
            <v>日野　嘉与</v>
          </cell>
          <cell r="D4">
            <v>5</v>
          </cell>
        </row>
        <row r="5">
          <cell r="A5">
            <v>4</v>
          </cell>
          <cell r="B5" t="str">
            <v>本庄第一</v>
          </cell>
          <cell r="C5" t="str">
            <v>須崎　冴理</v>
          </cell>
          <cell r="D5">
            <v>4</v>
          </cell>
        </row>
        <row r="6">
          <cell r="A6">
            <v>5</v>
          </cell>
          <cell r="B6" t="str">
            <v>山村学園</v>
          </cell>
          <cell r="C6" t="str">
            <v>森下　麗子</v>
          </cell>
          <cell r="D6">
            <v>3</v>
          </cell>
        </row>
        <row r="7">
          <cell r="A7">
            <v>6</v>
          </cell>
          <cell r="B7" t="str">
            <v>本庄第一</v>
          </cell>
          <cell r="C7" t="str">
            <v>蓮見　麻里乃</v>
          </cell>
          <cell r="D7">
            <v>6</v>
          </cell>
        </row>
        <row r="8">
          <cell r="A8">
            <v>7</v>
          </cell>
          <cell r="B8" t="str">
            <v>浦和北</v>
          </cell>
          <cell r="C8" t="str">
            <v>緑川　夏生</v>
          </cell>
          <cell r="D8">
            <v>7</v>
          </cell>
        </row>
        <row r="9">
          <cell r="A9">
            <v>8</v>
          </cell>
          <cell r="B9" t="str">
            <v>浦和北</v>
          </cell>
          <cell r="C9" t="str">
            <v>小川　杏加　</v>
          </cell>
          <cell r="D9">
            <v>2</v>
          </cell>
        </row>
        <row r="10">
          <cell r="A10">
            <v>9</v>
          </cell>
          <cell r="B10" t="str">
            <v>本庄第一</v>
          </cell>
          <cell r="C10" t="str">
            <v>岩﨑　真子</v>
          </cell>
          <cell r="D10">
            <v>2</v>
          </cell>
        </row>
        <row r="11">
          <cell r="A11">
            <v>10</v>
          </cell>
          <cell r="B11" t="str">
            <v>ルーテル</v>
          </cell>
          <cell r="C11" t="str">
            <v>多田　愛利</v>
          </cell>
          <cell r="D11">
            <v>7</v>
          </cell>
        </row>
        <row r="12">
          <cell r="A12">
            <v>11</v>
          </cell>
          <cell r="B12" t="str">
            <v>久喜北陽</v>
          </cell>
          <cell r="C12" t="str">
            <v>出井有希乃</v>
          </cell>
          <cell r="D12">
            <v>6</v>
          </cell>
        </row>
        <row r="13">
          <cell r="A13">
            <v>12</v>
          </cell>
          <cell r="B13" t="str">
            <v>浦和北</v>
          </cell>
          <cell r="C13" t="str">
            <v>高橋　綾子</v>
          </cell>
          <cell r="D13">
            <v>3</v>
          </cell>
        </row>
        <row r="14">
          <cell r="A14">
            <v>13</v>
          </cell>
          <cell r="B14" t="str">
            <v>星野</v>
          </cell>
          <cell r="C14" t="str">
            <v>内沼　公美</v>
          </cell>
          <cell r="D14">
            <v>4</v>
          </cell>
        </row>
        <row r="15">
          <cell r="A15">
            <v>14</v>
          </cell>
          <cell r="B15" t="str">
            <v>県川口</v>
          </cell>
          <cell r="C15" t="str">
            <v>田中　友梨</v>
          </cell>
          <cell r="D15">
            <v>5</v>
          </cell>
        </row>
        <row r="16">
          <cell r="A16">
            <v>15</v>
          </cell>
          <cell r="B16" t="str">
            <v>星野</v>
          </cell>
          <cell r="C16" t="str">
            <v>渡辺　まどか</v>
          </cell>
          <cell r="D16">
            <v>8</v>
          </cell>
        </row>
        <row r="17">
          <cell r="A17">
            <v>16</v>
          </cell>
          <cell r="B17" t="str">
            <v>星野</v>
          </cell>
          <cell r="C17" t="str">
            <v>佐野　千花子</v>
          </cell>
          <cell r="D17">
            <v>1</v>
          </cell>
        </row>
        <row r="18">
          <cell r="A18">
            <v>17</v>
          </cell>
          <cell r="B18" t="str">
            <v>浦和北</v>
          </cell>
          <cell r="C18" t="str">
            <v>大島　栞奈</v>
          </cell>
          <cell r="D18">
            <v>1</v>
          </cell>
        </row>
        <row r="19">
          <cell r="A19">
            <v>18</v>
          </cell>
          <cell r="B19" t="str">
            <v>久喜北陽</v>
          </cell>
          <cell r="C19" t="str">
            <v>須田実花子</v>
          </cell>
          <cell r="D19">
            <v>8</v>
          </cell>
        </row>
        <row r="20">
          <cell r="A20">
            <v>19</v>
          </cell>
          <cell r="B20" t="str">
            <v>昌平</v>
          </cell>
          <cell r="C20" t="str">
            <v>紺野　智聖</v>
          </cell>
          <cell r="D20">
            <v>5</v>
          </cell>
        </row>
        <row r="21">
          <cell r="A21">
            <v>20</v>
          </cell>
          <cell r="B21" t="str">
            <v>久喜北陽</v>
          </cell>
          <cell r="C21" t="str">
            <v>大堀 愛生</v>
          </cell>
          <cell r="D21">
            <v>4</v>
          </cell>
        </row>
        <row r="22">
          <cell r="A22">
            <v>21</v>
          </cell>
          <cell r="B22" t="str">
            <v>星野</v>
          </cell>
          <cell r="C22" t="str">
            <v>野口　羽希</v>
          </cell>
          <cell r="D22">
            <v>3</v>
          </cell>
        </row>
        <row r="23">
          <cell r="A23">
            <v>22</v>
          </cell>
          <cell r="B23" t="str">
            <v>浦和北</v>
          </cell>
          <cell r="C23" t="str">
            <v>貫井　彩加　　</v>
          </cell>
          <cell r="D23">
            <v>6</v>
          </cell>
        </row>
        <row r="24">
          <cell r="A24">
            <v>23</v>
          </cell>
          <cell r="B24" t="str">
            <v>小松原女</v>
          </cell>
          <cell r="C24" t="str">
            <v>中西　遥香</v>
          </cell>
          <cell r="D24">
            <v>7</v>
          </cell>
        </row>
        <row r="25">
          <cell r="A25">
            <v>24</v>
          </cell>
          <cell r="B25" t="str">
            <v>ときがわ中</v>
          </cell>
          <cell r="C25" t="str">
            <v>大澤　知果</v>
          </cell>
          <cell r="D25">
            <v>2</v>
          </cell>
        </row>
        <row r="26">
          <cell r="A26">
            <v>25</v>
          </cell>
          <cell r="B26" t="str">
            <v>武里中</v>
          </cell>
          <cell r="C26" t="str">
            <v>池澤みずほ</v>
          </cell>
          <cell r="D26">
            <v>2</v>
          </cell>
        </row>
        <row r="27">
          <cell r="A27">
            <v>26</v>
          </cell>
          <cell r="B27" t="str">
            <v>武里中</v>
          </cell>
          <cell r="C27" t="str">
            <v>鈴木成美</v>
          </cell>
          <cell r="D27">
            <v>7</v>
          </cell>
        </row>
        <row r="28">
          <cell r="A28">
            <v>27</v>
          </cell>
          <cell r="B28" t="str">
            <v>内谷中</v>
          </cell>
          <cell r="C28" t="str">
            <v>工藤　万実</v>
          </cell>
          <cell r="D28">
            <v>6</v>
          </cell>
        </row>
        <row r="29">
          <cell r="A29">
            <v>28</v>
          </cell>
          <cell r="B29" t="str">
            <v>久喜北陽</v>
          </cell>
          <cell r="C29" t="str">
            <v>阪口真琴</v>
          </cell>
          <cell r="D29">
            <v>3</v>
          </cell>
        </row>
        <row r="30">
          <cell r="A30">
            <v>29</v>
          </cell>
          <cell r="B30" t="str">
            <v>小松原女</v>
          </cell>
          <cell r="C30" t="str">
            <v>早乙女　碧</v>
          </cell>
          <cell r="D30">
            <v>4</v>
          </cell>
        </row>
        <row r="31">
          <cell r="A31">
            <v>30</v>
          </cell>
          <cell r="B31" t="str">
            <v>本庄第一</v>
          </cell>
          <cell r="C31" t="str">
            <v>中島　千尋</v>
          </cell>
          <cell r="D31">
            <v>5</v>
          </cell>
        </row>
        <row r="32">
          <cell r="A32">
            <v>31</v>
          </cell>
          <cell r="B32" t="str">
            <v>大宮東</v>
          </cell>
          <cell r="C32" t="str">
            <v>長谷川　舞</v>
          </cell>
          <cell r="D32">
            <v>8</v>
          </cell>
        </row>
        <row r="33">
          <cell r="A33">
            <v>32</v>
          </cell>
          <cell r="B33" t="str">
            <v>鴻巣高校</v>
          </cell>
          <cell r="C33" t="str">
            <v>根岸　朝海</v>
          </cell>
          <cell r="D33">
            <v>1</v>
          </cell>
        </row>
        <row r="34">
          <cell r="A34">
            <v>33</v>
          </cell>
          <cell r="B34" t="str">
            <v>小松原女</v>
          </cell>
          <cell r="C34" t="str">
            <v>山崎　有花</v>
          </cell>
          <cell r="D34">
            <v>1</v>
          </cell>
        </row>
        <row r="35">
          <cell r="A35">
            <v>34</v>
          </cell>
          <cell r="B35" t="str">
            <v>川越西</v>
          </cell>
          <cell r="C35" t="str">
            <v>津田　夏妃</v>
          </cell>
          <cell r="D35">
            <v>8</v>
          </cell>
        </row>
        <row r="36">
          <cell r="A36">
            <v>35</v>
          </cell>
          <cell r="B36" t="str">
            <v>大宮東</v>
          </cell>
          <cell r="C36" t="str">
            <v>長谷川　唯</v>
          </cell>
          <cell r="D36">
            <v>5</v>
          </cell>
        </row>
        <row r="37">
          <cell r="A37">
            <v>36</v>
          </cell>
          <cell r="B37" t="str">
            <v>上尾</v>
          </cell>
          <cell r="C37" t="str">
            <v>野本　彩夏</v>
          </cell>
          <cell r="D37">
            <v>4</v>
          </cell>
        </row>
        <row r="38">
          <cell r="A38">
            <v>37</v>
          </cell>
          <cell r="B38" t="str">
            <v>市立大宮西</v>
          </cell>
          <cell r="C38" t="str">
            <v>小原　早紀子</v>
          </cell>
          <cell r="D38">
            <v>3</v>
          </cell>
        </row>
        <row r="39">
          <cell r="A39">
            <v>38</v>
          </cell>
          <cell r="B39" t="str">
            <v>久喜北陽</v>
          </cell>
          <cell r="C39" t="str">
            <v>渡辺玲子</v>
          </cell>
          <cell r="D39">
            <v>6</v>
          </cell>
        </row>
        <row r="40">
          <cell r="A40">
            <v>39</v>
          </cell>
          <cell r="B40" t="str">
            <v>鴻巣高校</v>
          </cell>
          <cell r="C40" t="str">
            <v>神田　真由</v>
          </cell>
          <cell r="D40">
            <v>7</v>
          </cell>
        </row>
        <row r="41">
          <cell r="A41">
            <v>40</v>
          </cell>
          <cell r="B41" t="str">
            <v>久喜北陽</v>
          </cell>
          <cell r="C41" t="str">
            <v>川野朋香</v>
          </cell>
          <cell r="D41">
            <v>2</v>
          </cell>
        </row>
        <row r="42">
          <cell r="A42">
            <v>41</v>
          </cell>
          <cell r="B42" t="str">
            <v>羽生実業</v>
          </cell>
          <cell r="C42" t="str">
            <v>関根　沙耶</v>
          </cell>
          <cell r="D42">
            <v>2</v>
          </cell>
        </row>
        <row r="43">
          <cell r="A43">
            <v>42</v>
          </cell>
          <cell r="B43" t="str">
            <v>羽生実業</v>
          </cell>
          <cell r="C43" t="str">
            <v>宮岡　星菜</v>
          </cell>
          <cell r="D43">
            <v>7</v>
          </cell>
        </row>
        <row r="44">
          <cell r="A44">
            <v>43</v>
          </cell>
          <cell r="B44" t="str">
            <v>越谷南</v>
          </cell>
          <cell r="C44" t="str">
            <v>馬渕　琴音</v>
          </cell>
          <cell r="D44">
            <v>6</v>
          </cell>
        </row>
        <row r="45">
          <cell r="A45">
            <v>44</v>
          </cell>
          <cell r="B45" t="str">
            <v>淑徳与野</v>
          </cell>
          <cell r="C45" t="str">
            <v>中村　萌厘</v>
          </cell>
          <cell r="D45">
            <v>3</v>
          </cell>
        </row>
        <row r="46">
          <cell r="A46">
            <v>45</v>
          </cell>
          <cell r="B46" t="str">
            <v>大宮東</v>
          </cell>
          <cell r="C46" t="str">
            <v>中村　南美</v>
          </cell>
          <cell r="D46">
            <v>4</v>
          </cell>
        </row>
        <row r="47">
          <cell r="A47">
            <v>46</v>
          </cell>
          <cell r="B47" t="str">
            <v>松伏</v>
          </cell>
          <cell r="C47" t="str">
            <v>永島　澪</v>
          </cell>
          <cell r="D47">
            <v>5</v>
          </cell>
        </row>
        <row r="48">
          <cell r="A48">
            <v>47</v>
          </cell>
          <cell r="B48" t="str">
            <v>浦和北</v>
          </cell>
          <cell r="C48" t="str">
            <v>佐藤　初美</v>
          </cell>
          <cell r="D48">
            <v>8</v>
          </cell>
        </row>
        <row r="49">
          <cell r="A49">
            <v>48</v>
          </cell>
          <cell r="B49" t="str">
            <v>久喜北陽</v>
          </cell>
          <cell r="C49" t="str">
            <v>渡辺真衣</v>
          </cell>
          <cell r="D49">
            <v>1</v>
          </cell>
        </row>
        <row r="50">
          <cell r="A50">
            <v>49</v>
          </cell>
          <cell r="B50" t="str">
            <v>県川口</v>
          </cell>
          <cell r="C50" t="str">
            <v>田澤　幸歩</v>
          </cell>
          <cell r="D50">
            <v>1</v>
          </cell>
        </row>
        <row r="51">
          <cell r="A51">
            <v>50</v>
          </cell>
          <cell r="B51" t="str">
            <v>栗橋北彩</v>
          </cell>
          <cell r="C51" t="str">
            <v>染野　菜々花</v>
          </cell>
          <cell r="D51">
            <v>8</v>
          </cell>
        </row>
        <row r="52">
          <cell r="A52">
            <v>51</v>
          </cell>
          <cell r="B52" t="str">
            <v>越谷南</v>
          </cell>
          <cell r="C52" t="str">
            <v>鈴木　芳佳</v>
          </cell>
          <cell r="D52">
            <v>5</v>
          </cell>
        </row>
        <row r="53">
          <cell r="A53">
            <v>52</v>
          </cell>
          <cell r="B53" t="str">
            <v>市立大宮西</v>
          </cell>
          <cell r="C53" t="str">
            <v>吉永　理紗</v>
          </cell>
          <cell r="D53">
            <v>4</v>
          </cell>
        </row>
        <row r="54">
          <cell r="A54">
            <v>53</v>
          </cell>
          <cell r="B54" t="str">
            <v>xxx</v>
          </cell>
          <cell r="C54" t="str">
            <v>xxxx</v>
          </cell>
          <cell r="D54">
            <v>3</v>
          </cell>
        </row>
        <row r="55">
          <cell r="A55">
            <v>54</v>
          </cell>
          <cell r="B55" t="str">
            <v>xxx</v>
          </cell>
          <cell r="C55" t="str">
            <v>xxxx</v>
          </cell>
          <cell r="D55">
            <v>6</v>
          </cell>
        </row>
        <row r="56">
          <cell r="A56">
            <v>55</v>
          </cell>
          <cell r="B56" t="str">
            <v>xxx</v>
          </cell>
          <cell r="C56" t="str">
            <v>xxxx</v>
          </cell>
          <cell r="D56">
            <v>7</v>
          </cell>
        </row>
        <row r="57">
          <cell r="A57">
            <v>56</v>
          </cell>
          <cell r="B57" t="str">
            <v>xxx</v>
          </cell>
          <cell r="C57" t="str">
            <v>xxxx</v>
          </cell>
          <cell r="D57">
            <v>2</v>
          </cell>
        </row>
        <row r="58">
          <cell r="A58">
            <v>57</v>
          </cell>
          <cell r="B58" t="str">
            <v>xxx</v>
          </cell>
          <cell r="C58" t="str">
            <v>xxxx</v>
          </cell>
          <cell r="D58">
            <v>2</v>
          </cell>
        </row>
        <row r="59">
          <cell r="A59">
            <v>58</v>
          </cell>
          <cell r="B59" t="str">
            <v>xxx</v>
          </cell>
          <cell r="C59" t="str">
            <v>xxxx</v>
          </cell>
          <cell r="D59">
            <v>7</v>
          </cell>
        </row>
        <row r="60">
          <cell r="A60">
            <v>59</v>
          </cell>
          <cell r="B60" t="str">
            <v>xxx</v>
          </cell>
          <cell r="C60" t="str">
            <v>xxxx</v>
          </cell>
          <cell r="D60">
            <v>6</v>
          </cell>
        </row>
        <row r="61">
          <cell r="A61">
            <v>60</v>
          </cell>
          <cell r="B61" t="str">
            <v>xxx</v>
          </cell>
          <cell r="C61" t="str">
            <v>xxxx</v>
          </cell>
          <cell r="D61">
            <v>3</v>
          </cell>
        </row>
        <row r="62">
          <cell r="A62">
            <v>61</v>
          </cell>
          <cell r="B62" t="str">
            <v>xxx</v>
          </cell>
          <cell r="C62" t="str">
            <v>xxxx</v>
          </cell>
          <cell r="D62">
            <v>4</v>
          </cell>
        </row>
        <row r="63">
          <cell r="A63">
            <v>62</v>
          </cell>
          <cell r="B63" t="str">
            <v>xxx</v>
          </cell>
          <cell r="C63" t="str">
            <v>xxxx</v>
          </cell>
          <cell r="D63">
            <v>5</v>
          </cell>
        </row>
        <row r="64">
          <cell r="A64">
            <v>63</v>
          </cell>
          <cell r="B64" t="str">
            <v>xxx</v>
          </cell>
          <cell r="C64" t="str">
            <v>xxxx</v>
          </cell>
          <cell r="D64">
            <v>8</v>
          </cell>
        </row>
        <row r="65">
          <cell r="A65">
            <v>64</v>
          </cell>
          <cell r="B65" t="str">
            <v>xxx</v>
          </cell>
          <cell r="C65" t="str">
            <v>xxxx</v>
          </cell>
          <cell r="D65">
            <v>1</v>
          </cell>
        </row>
        <row r="66">
          <cell r="A66">
            <v>65</v>
          </cell>
          <cell r="B66" t="str">
            <v>xxx</v>
          </cell>
          <cell r="C66" t="str">
            <v>xxxx</v>
          </cell>
          <cell r="D66">
            <v>1</v>
          </cell>
        </row>
        <row r="67">
          <cell r="A67">
            <v>66</v>
          </cell>
          <cell r="B67" t="str">
            <v>xxx</v>
          </cell>
          <cell r="C67" t="str">
            <v>xxxx</v>
          </cell>
          <cell r="D67">
            <v>8</v>
          </cell>
        </row>
        <row r="68">
          <cell r="A68">
            <v>67</v>
          </cell>
          <cell r="B68" t="str">
            <v>xxx</v>
          </cell>
          <cell r="C68" t="str">
            <v>xxxx</v>
          </cell>
          <cell r="D68">
            <v>5</v>
          </cell>
        </row>
        <row r="69">
          <cell r="A69">
            <v>68</v>
          </cell>
          <cell r="B69" t="str">
            <v>xxx</v>
          </cell>
          <cell r="C69" t="str">
            <v>xxxx</v>
          </cell>
          <cell r="D69">
            <v>4</v>
          </cell>
        </row>
        <row r="70">
          <cell r="A70">
            <v>69</v>
          </cell>
          <cell r="B70" t="str">
            <v>xxx</v>
          </cell>
          <cell r="C70" t="str">
            <v>xxxx</v>
          </cell>
          <cell r="D70">
            <v>3</v>
          </cell>
        </row>
        <row r="71">
          <cell r="A71">
            <v>70</v>
          </cell>
          <cell r="B71" t="str">
            <v>xxx</v>
          </cell>
          <cell r="C71" t="str">
            <v>xxxx</v>
          </cell>
          <cell r="D71">
            <v>6</v>
          </cell>
        </row>
        <row r="72">
          <cell r="A72">
            <v>71</v>
          </cell>
          <cell r="B72" t="str">
            <v>xxx</v>
          </cell>
          <cell r="C72" t="str">
            <v>xxxx</v>
          </cell>
          <cell r="D72">
            <v>7</v>
          </cell>
        </row>
        <row r="73">
          <cell r="A73">
            <v>72</v>
          </cell>
          <cell r="B73" t="str">
            <v>xxx</v>
          </cell>
          <cell r="C73" t="str">
            <v>xxxx</v>
          </cell>
          <cell r="D73">
            <v>2</v>
          </cell>
        </row>
        <row r="74">
          <cell r="A74">
            <v>73</v>
          </cell>
          <cell r="B74" t="str">
            <v>xxx</v>
          </cell>
          <cell r="C74" t="str">
            <v>xxxx</v>
          </cell>
          <cell r="D74">
            <v>2</v>
          </cell>
        </row>
        <row r="75">
          <cell r="A75">
            <v>74</v>
          </cell>
          <cell r="B75" t="str">
            <v>xxx</v>
          </cell>
          <cell r="C75" t="str">
            <v>xxxx</v>
          </cell>
          <cell r="D75">
            <v>7</v>
          </cell>
        </row>
        <row r="76">
          <cell r="A76">
            <v>75</v>
          </cell>
          <cell r="B76" t="str">
            <v>xxx</v>
          </cell>
          <cell r="C76" t="str">
            <v>xxxx</v>
          </cell>
          <cell r="D76">
            <v>6</v>
          </cell>
        </row>
        <row r="77">
          <cell r="A77">
            <v>76</v>
          </cell>
          <cell r="B77" t="str">
            <v>xxx</v>
          </cell>
          <cell r="C77" t="str">
            <v>xxxx</v>
          </cell>
          <cell r="D77">
            <v>3</v>
          </cell>
        </row>
        <row r="78">
          <cell r="A78">
            <v>77</v>
          </cell>
          <cell r="B78" t="str">
            <v>xxx</v>
          </cell>
          <cell r="C78" t="str">
            <v>xxxx</v>
          </cell>
          <cell r="D78">
            <v>4</v>
          </cell>
        </row>
        <row r="79">
          <cell r="A79">
            <v>78</v>
          </cell>
          <cell r="B79" t="str">
            <v>xxx</v>
          </cell>
          <cell r="C79" t="str">
            <v>xxxx</v>
          </cell>
          <cell r="D79">
            <v>5</v>
          </cell>
        </row>
        <row r="80">
          <cell r="A80">
            <v>79</v>
          </cell>
          <cell r="B80" t="str">
            <v>xxx</v>
          </cell>
          <cell r="C80" t="str">
            <v>xxxx</v>
          </cell>
          <cell r="D80">
            <v>8</v>
          </cell>
        </row>
        <row r="81">
          <cell r="A81">
            <v>80</v>
          </cell>
          <cell r="B81" t="str">
            <v>xxx</v>
          </cell>
          <cell r="C81" t="str">
            <v>xxxx</v>
          </cell>
          <cell r="D81">
            <v>1</v>
          </cell>
        </row>
        <row r="82">
          <cell r="A82">
            <v>81</v>
          </cell>
          <cell r="B82" t="str">
            <v>xxx</v>
          </cell>
          <cell r="C82" t="str">
            <v>xxxx</v>
          </cell>
          <cell r="D82">
            <v>1</v>
          </cell>
        </row>
        <row r="83">
          <cell r="A83">
            <v>82</v>
          </cell>
          <cell r="B83" t="str">
            <v>xxx</v>
          </cell>
          <cell r="C83" t="str">
            <v>xxxx</v>
          </cell>
          <cell r="D83">
            <v>8</v>
          </cell>
        </row>
        <row r="84">
          <cell r="A84">
            <v>83</v>
          </cell>
          <cell r="B84" t="str">
            <v>xxx</v>
          </cell>
          <cell r="C84" t="str">
            <v>xxxx</v>
          </cell>
          <cell r="D84">
            <v>5</v>
          </cell>
        </row>
        <row r="85">
          <cell r="A85">
            <v>84</v>
          </cell>
          <cell r="B85" t="str">
            <v>xxx</v>
          </cell>
          <cell r="C85" t="str">
            <v>xxxx</v>
          </cell>
          <cell r="D85">
            <v>4</v>
          </cell>
        </row>
        <row r="86">
          <cell r="A86">
            <v>85</v>
          </cell>
          <cell r="B86" t="str">
            <v>xxx</v>
          </cell>
          <cell r="C86" t="str">
            <v>xxxx</v>
          </cell>
          <cell r="D86">
            <v>3</v>
          </cell>
        </row>
        <row r="87">
          <cell r="A87">
            <v>86</v>
          </cell>
          <cell r="B87" t="str">
            <v>xxx</v>
          </cell>
          <cell r="C87" t="str">
            <v>xxxx</v>
          </cell>
          <cell r="D87">
            <v>6</v>
          </cell>
        </row>
        <row r="88">
          <cell r="A88">
            <v>87</v>
          </cell>
          <cell r="B88" t="str">
            <v>xxx</v>
          </cell>
          <cell r="C88" t="str">
            <v>xxxx</v>
          </cell>
          <cell r="D88">
            <v>7</v>
          </cell>
        </row>
        <row r="89">
          <cell r="A89">
            <v>88</v>
          </cell>
          <cell r="B89" t="str">
            <v>xxx</v>
          </cell>
          <cell r="C89" t="str">
            <v>xxxx</v>
          </cell>
          <cell r="D89">
            <v>2</v>
          </cell>
        </row>
        <row r="90">
          <cell r="A90">
            <v>89</v>
          </cell>
          <cell r="B90" t="str">
            <v>xxx</v>
          </cell>
          <cell r="C90" t="str">
            <v>xxxx</v>
          </cell>
          <cell r="D90">
            <v>2</v>
          </cell>
        </row>
        <row r="91">
          <cell r="A91">
            <v>90</v>
          </cell>
          <cell r="B91" t="str">
            <v>xxx</v>
          </cell>
          <cell r="C91" t="str">
            <v>xxxx</v>
          </cell>
          <cell r="D91">
            <v>7</v>
          </cell>
        </row>
        <row r="92">
          <cell r="A92">
            <v>91</v>
          </cell>
          <cell r="B92" t="str">
            <v>xxx</v>
          </cell>
          <cell r="C92" t="str">
            <v>xxxx</v>
          </cell>
          <cell r="D92">
            <v>6</v>
          </cell>
        </row>
        <row r="93">
          <cell r="A93">
            <v>92</v>
          </cell>
          <cell r="B93" t="str">
            <v>xxx</v>
          </cell>
          <cell r="C93" t="str">
            <v>xxxx</v>
          </cell>
          <cell r="D93">
            <v>3</v>
          </cell>
        </row>
        <row r="94">
          <cell r="A94">
            <v>93</v>
          </cell>
          <cell r="B94" t="str">
            <v>xxx</v>
          </cell>
          <cell r="C94" t="str">
            <v>xxxx</v>
          </cell>
          <cell r="D94">
            <v>4</v>
          </cell>
        </row>
        <row r="95">
          <cell r="A95">
            <v>94</v>
          </cell>
          <cell r="B95" t="str">
            <v>xxx</v>
          </cell>
          <cell r="C95" t="str">
            <v>xxxx</v>
          </cell>
          <cell r="D95">
            <v>5</v>
          </cell>
        </row>
        <row r="96">
          <cell r="A96">
            <v>95</v>
          </cell>
          <cell r="B96" t="str">
            <v>xxx</v>
          </cell>
          <cell r="C96" t="str">
            <v>xxxx</v>
          </cell>
          <cell r="D96">
            <v>8</v>
          </cell>
        </row>
        <row r="97">
          <cell r="A97">
            <v>96</v>
          </cell>
          <cell r="B97" t="str">
            <v>xxx</v>
          </cell>
          <cell r="C97" t="str">
            <v>xxxx</v>
          </cell>
          <cell r="D97">
            <v>1</v>
          </cell>
        </row>
        <row r="98">
          <cell r="A98">
            <v>97</v>
          </cell>
          <cell r="B98" t="str">
            <v>xxx</v>
          </cell>
          <cell r="C98" t="str">
            <v>xxxx</v>
          </cell>
          <cell r="D98">
            <v>1</v>
          </cell>
        </row>
        <row r="99">
          <cell r="A99">
            <v>98</v>
          </cell>
          <cell r="B99" t="str">
            <v>xxx</v>
          </cell>
          <cell r="C99" t="str">
            <v>xxxx</v>
          </cell>
          <cell r="D99">
            <v>8</v>
          </cell>
        </row>
        <row r="100">
          <cell r="A100">
            <v>99</v>
          </cell>
          <cell r="B100" t="str">
            <v>xxx</v>
          </cell>
          <cell r="C100" t="str">
            <v>xxxx</v>
          </cell>
          <cell r="D100">
            <v>5</v>
          </cell>
        </row>
        <row r="101">
          <cell r="A101">
            <v>100</v>
          </cell>
          <cell r="B101" t="str">
            <v>xxx</v>
          </cell>
          <cell r="C101" t="str">
            <v>xxxx</v>
          </cell>
          <cell r="D101">
            <v>4</v>
          </cell>
        </row>
        <row r="102">
          <cell r="A102">
            <v>101</v>
          </cell>
          <cell r="B102" t="str">
            <v>xxx</v>
          </cell>
          <cell r="C102" t="str">
            <v>xxxx</v>
          </cell>
          <cell r="D102">
            <v>3</v>
          </cell>
        </row>
        <row r="103">
          <cell r="A103">
            <v>102</v>
          </cell>
          <cell r="B103" t="str">
            <v>xxx</v>
          </cell>
          <cell r="C103" t="str">
            <v>xxxx</v>
          </cell>
        </row>
        <row r="104">
          <cell r="A104">
            <v>103</v>
          </cell>
          <cell r="B104" t="str">
            <v>xxx</v>
          </cell>
          <cell r="C104" t="str">
            <v>xxxx</v>
          </cell>
        </row>
        <row r="105">
          <cell r="A105">
            <v>104</v>
          </cell>
          <cell r="B105" t="str">
            <v>xxx</v>
          </cell>
          <cell r="C105" t="str">
            <v>xxxx</v>
          </cell>
        </row>
        <row r="106">
          <cell r="A106">
            <v>105</v>
          </cell>
          <cell r="B106" t="str">
            <v>xxx</v>
          </cell>
          <cell r="C106" t="str">
            <v>xxxx</v>
          </cell>
        </row>
        <row r="107">
          <cell r="A107">
            <v>106</v>
          </cell>
          <cell r="B107" t="str">
            <v>xxx</v>
          </cell>
          <cell r="C107" t="str">
            <v>xxxx</v>
          </cell>
        </row>
        <row r="108">
          <cell r="A108">
            <v>107</v>
          </cell>
          <cell r="B108" t="str">
            <v>xxx</v>
          </cell>
          <cell r="C108" t="str">
            <v>xxxx</v>
          </cell>
        </row>
        <row r="109">
          <cell r="A109">
            <v>108</v>
          </cell>
          <cell r="B109" t="str">
            <v>xxx</v>
          </cell>
          <cell r="C109" t="str">
            <v>xxxx</v>
          </cell>
        </row>
        <row r="110">
          <cell r="A110">
            <v>109</v>
          </cell>
          <cell r="B110" t="str">
            <v>xxx</v>
          </cell>
          <cell r="C110" t="str">
            <v>xxxx</v>
          </cell>
        </row>
        <row r="111">
          <cell r="A111">
            <v>110</v>
          </cell>
          <cell r="B111" t="str">
            <v>xxx</v>
          </cell>
          <cell r="C111" t="str">
            <v>xxxx</v>
          </cell>
        </row>
        <row r="112">
          <cell r="A112">
            <v>111</v>
          </cell>
          <cell r="B112" t="str">
            <v>xxx</v>
          </cell>
          <cell r="C112" t="str">
            <v>xxxx</v>
          </cell>
        </row>
        <row r="113">
          <cell r="A113">
            <v>112</v>
          </cell>
          <cell r="B113" t="str">
            <v>xxx</v>
          </cell>
          <cell r="C113" t="str">
            <v>xxxx</v>
          </cell>
        </row>
        <row r="114">
          <cell r="A114">
            <v>113</v>
          </cell>
          <cell r="B114" t="str">
            <v>xxx</v>
          </cell>
          <cell r="C114" t="str">
            <v>xxxx</v>
          </cell>
        </row>
        <row r="115">
          <cell r="A115">
            <v>114</v>
          </cell>
          <cell r="B115" t="str">
            <v>xxx</v>
          </cell>
          <cell r="C115" t="str">
            <v>xxxx</v>
          </cell>
        </row>
        <row r="116">
          <cell r="A116">
            <v>115</v>
          </cell>
          <cell r="B116" t="str">
            <v>xxx</v>
          </cell>
          <cell r="C116" t="str">
            <v>xxxx</v>
          </cell>
        </row>
        <row r="117">
          <cell r="A117">
            <v>116</v>
          </cell>
          <cell r="B117" t="str">
            <v>xxx</v>
          </cell>
          <cell r="C117" t="str">
            <v>xxxx</v>
          </cell>
        </row>
        <row r="118">
          <cell r="A118">
            <v>117</v>
          </cell>
          <cell r="B118" t="str">
            <v>xxx</v>
          </cell>
          <cell r="C118" t="str">
            <v>xxxx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</sheetData>
      <sheetData sheetId="4" refreshError="1"/>
      <sheetData sheetId="5">
        <row r="4">
          <cell r="A4">
            <v>1</v>
          </cell>
          <cell r="E4" t="str">
            <v>山崎　有花</v>
          </cell>
          <cell r="F4" t="str">
            <v>小松原女</v>
          </cell>
          <cell r="M4">
            <v>21</v>
          </cell>
          <cell r="N4">
            <v>21</v>
          </cell>
        </row>
        <row r="5">
          <cell r="E5" t="str">
            <v>根岸　朝海</v>
          </cell>
          <cell r="F5" t="str">
            <v>鴻巣高校</v>
          </cell>
          <cell r="M5">
            <v>10</v>
          </cell>
          <cell r="N5">
            <v>18</v>
          </cell>
        </row>
        <row r="6">
          <cell r="A6">
            <v>2</v>
          </cell>
          <cell r="E6" t="str">
            <v>大島　栞奈</v>
          </cell>
          <cell r="F6" t="str">
            <v>浦和北</v>
          </cell>
          <cell r="M6">
            <v>21</v>
          </cell>
          <cell r="N6">
            <v>21</v>
          </cell>
        </row>
        <row r="7">
          <cell r="E7" t="str">
            <v>渡辺真衣</v>
          </cell>
          <cell r="F7" t="str">
            <v>久喜北陽</v>
          </cell>
          <cell r="M7">
            <v>14</v>
          </cell>
          <cell r="N7">
            <v>8</v>
          </cell>
        </row>
        <row r="8">
          <cell r="A8">
            <v>3</v>
          </cell>
          <cell r="E8" t="str">
            <v>田澤　幸歩</v>
          </cell>
          <cell r="F8" t="str">
            <v>県川口</v>
          </cell>
          <cell r="M8">
            <v>22</v>
          </cell>
          <cell r="N8">
            <v>21</v>
          </cell>
        </row>
        <row r="9">
          <cell r="E9" t="str">
            <v>佐野　千花子</v>
          </cell>
          <cell r="F9" t="str">
            <v>星野</v>
          </cell>
          <cell r="M9">
            <v>20</v>
          </cell>
          <cell r="N9">
            <v>14</v>
          </cell>
        </row>
        <row r="12">
          <cell r="A12">
            <v>4</v>
          </cell>
          <cell r="E12" t="str">
            <v>関根　沙耶</v>
          </cell>
          <cell r="F12" t="str">
            <v>羽生実業</v>
          </cell>
          <cell r="M12">
            <v>5</v>
          </cell>
          <cell r="N12">
            <v>0</v>
          </cell>
        </row>
        <row r="13">
          <cell r="E13" t="str">
            <v>大澤　知果</v>
          </cell>
          <cell r="F13" t="str">
            <v>ときがわ中</v>
          </cell>
          <cell r="M13">
            <v>21</v>
          </cell>
          <cell r="N13">
            <v>21</v>
          </cell>
        </row>
        <row r="14">
          <cell r="A14">
            <v>5</v>
          </cell>
          <cell r="E14" t="str">
            <v>池澤みずほ</v>
          </cell>
          <cell r="F14" t="str">
            <v>武里中</v>
          </cell>
          <cell r="M14">
            <v>21</v>
          </cell>
          <cell r="N14">
            <v>21</v>
          </cell>
        </row>
        <row r="15">
          <cell r="E15" t="str">
            <v>川野朋香</v>
          </cell>
          <cell r="F15" t="str">
            <v>久喜北陽</v>
          </cell>
          <cell r="M15">
            <v>6</v>
          </cell>
          <cell r="N15">
            <v>7</v>
          </cell>
        </row>
        <row r="20">
          <cell r="A20">
            <v>6</v>
          </cell>
          <cell r="E20" t="str">
            <v>小原　早紀子</v>
          </cell>
          <cell r="F20" t="str">
            <v>市立大宮西</v>
          </cell>
          <cell r="M20">
            <v>17</v>
          </cell>
          <cell r="N20">
            <v>12</v>
          </cell>
        </row>
        <row r="21">
          <cell r="E21" t="str">
            <v>阪口真琴</v>
          </cell>
          <cell r="F21" t="str">
            <v>久喜北陽</v>
          </cell>
          <cell r="M21">
            <v>21</v>
          </cell>
          <cell r="N21">
            <v>21</v>
          </cell>
        </row>
        <row r="22">
          <cell r="A22">
            <v>7</v>
          </cell>
          <cell r="E22" t="str">
            <v>野口　羽希</v>
          </cell>
          <cell r="F22" t="str">
            <v>星野</v>
          </cell>
          <cell r="M22">
            <v>21</v>
          </cell>
          <cell r="N22">
            <v>21</v>
          </cell>
        </row>
        <row r="23">
          <cell r="E23" t="str">
            <v>中村　萌厘</v>
          </cell>
          <cell r="F23" t="str">
            <v>淑徳与野</v>
          </cell>
          <cell r="M23">
            <v>5</v>
          </cell>
          <cell r="N23">
            <v>7</v>
          </cell>
        </row>
        <row r="26">
          <cell r="A26">
            <v>8</v>
          </cell>
          <cell r="E26" t="str">
            <v>内沼　公美</v>
          </cell>
          <cell r="F26" t="str">
            <v>星野</v>
          </cell>
          <cell r="M26">
            <v>21</v>
          </cell>
          <cell r="N26">
            <v>21</v>
          </cell>
        </row>
        <row r="27">
          <cell r="E27" t="str">
            <v>吉永　理紗</v>
          </cell>
          <cell r="F27" t="str">
            <v>市立大宮西</v>
          </cell>
          <cell r="M27">
            <v>16</v>
          </cell>
          <cell r="N27">
            <v>18</v>
          </cell>
        </row>
        <row r="28">
          <cell r="A28">
            <v>9</v>
          </cell>
          <cell r="E28" t="str">
            <v>中村　南美</v>
          </cell>
          <cell r="F28" t="str">
            <v>大宮東</v>
          </cell>
          <cell r="M28">
            <v>22</v>
          </cell>
          <cell r="N28">
            <v>14</v>
          </cell>
        </row>
        <row r="29">
          <cell r="E29" t="str">
            <v>大堀 愛生</v>
          </cell>
          <cell r="F29" t="str">
            <v>久喜北陽</v>
          </cell>
          <cell r="M29">
            <v>24</v>
          </cell>
          <cell r="N29">
            <v>21</v>
          </cell>
        </row>
        <row r="30">
          <cell r="A30">
            <v>10</v>
          </cell>
          <cell r="E30" t="str">
            <v>早乙女　碧</v>
          </cell>
          <cell r="F30" t="str">
            <v>小松原女</v>
          </cell>
          <cell r="M30">
            <v>21</v>
          </cell>
          <cell r="N30">
            <v>21</v>
          </cell>
        </row>
        <row r="31">
          <cell r="E31" t="str">
            <v>野本　彩夏</v>
          </cell>
          <cell r="F31" t="str">
            <v>上尾</v>
          </cell>
          <cell r="M31">
            <v>12</v>
          </cell>
          <cell r="N31">
            <v>6</v>
          </cell>
        </row>
        <row r="36">
          <cell r="A36">
            <v>11</v>
          </cell>
          <cell r="E36" t="str">
            <v>長谷川　唯</v>
          </cell>
          <cell r="F36" t="str">
            <v>大宮東</v>
          </cell>
          <cell r="M36">
            <v>22</v>
          </cell>
          <cell r="N36">
            <v>19</v>
          </cell>
          <cell r="O36">
            <v>14</v>
          </cell>
        </row>
        <row r="37">
          <cell r="E37" t="str">
            <v>中島　千尋</v>
          </cell>
          <cell r="F37" t="str">
            <v>本庄第一</v>
          </cell>
          <cell r="M37">
            <v>20</v>
          </cell>
          <cell r="N37">
            <v>21</v>
          </cell>
          <cell r="O37">
            <v>21</v>
          </cell>
        </row>
        <row r="38">
          <cell r="A38">
            <v>12</v>
          </cell>
          <cell r="E38" t="str">
            <v>紺野　智聖</v>
          </cell>
          <cell r="F38" t="str">
            <v>昌平</v>
          </cell>
          <cell r="M38">
            <v>21</v>
          </cell>
          <cell r="N38">
            <v>22</v>
          </cell>
        </row>
        <row r="39">
          <cell r="E39" t="str">
            <v>永島　澪</v>
          </cell>
          <cell r="F39" t="str">
            <v>松伏</v>
          </cell>
          <cell r="M39">
            <v>18</v>
          </cell>
          <cell r="N39">
            <v>20</v>
          </cell>
        </row>
        <row r="40">
          <cell r="A40">
            <v>13</v>
          </cell>
          <cell r="E40" t="str">
            <v>鈴木　芳佳</v>
          </cell>
          <cell r="F40" t="str">
            <v>越谷南</v>
          </cell>
          <cell r="M40">
            <v>21</v>
          </cell>
          <cell r="N40">
            <v>21</v>
          </cell>
        </row>
        <row r="41">
          <cell r="E41" t="str">
            <v>田中　友梨</v>
          </cell>
          <cell r="F41" t="str">
            <v>県川口</v>
          </cell>
          <cell r="M41">
            <v>7</v>
          </cell>
          <cell r="N41">
            <v>3</v>
          </cell>
        </row>
        <row r="44">
          <cell r="A44">
            <v>14</v>
          </cell>
          <cell r="E44" t="str">
            <v>馬渕　琴音</v>
          </cell>
          <cell r="F44" t="str">
            <v>越谷南</v>
          </cell>
          <cell r="M44">
            <v>5</v>
          </cell>
          <cell r="N44">
            <v>13</v>
          </cell>
        </row>
        <row r="45">
          <cell r="E45" t="str">
            <v>貫井　彩加　　</v>
          </cell>
          <cell r="F45" t="str">
            <v>浦和北</v>
          </cell>
          <cell r="M45">
            <v>21</v>
          </cell>
          <cell r="N45">
            <v>21</v>
          </cell>
        </row>
        <row r="46">
          <cell r="A46">
            <v>15</v>
          </cell>
          <cell r="E46" t="str">
            <v>工藤　万実</v>
          </cell>
          <cell r="F46" t="str">
            <v>内谷中</v>
          </cell>
          <cell r="M46">
            <v>21</v>
          </cell>
          <cell r="N46">
            <v>21</v>
          </cell>
        </row>
        <row r="47">
          <cell r="E47" t="str">
            <v>渡辺玲子</v>
          </cell>
          <cell r="F47" t="str">
            <v>久喜北陽</v>
          </cell>
          <cell r="M47">
            <v>12</v>
          </cell>
          <cell r="N47">
            <v>6</v>
          </cell>
        </row>
        <row r="52">
          <cell r="A52">
            <v>16</v>
          </cell>
          <cell r="E52" t="str">
            <v>神田　真由</v>
          </cell>
          <cell r="F52" t="str">
            <v>鴻巣高校</v>
          </cell>
          <cell r="M52">
            <v>4</v>
          </cell>
          <cell r="N52">
            <v>5</v>
          </cell>
        </row>
        <row r="53">
          <cell r="E53" t="str">
            <v>鈴木成美</v>
          </cell>
          <cell r="F53" t="str">
            <v>武里中</v>
          </cell>
          <cell r="M53">
            <v>21</v>
          </cell>
          <cell r="N53">
            <v>21</v>
          </cell>
        </row>
        <row r="54">
          <cell r="A54">
            <v>17</v>
          </cell>
          <cell r="E54" t="str">
            <v>中西　遥香</v>
          </cell>
          <cell r="F54" t="str">
            <v>小松原女</v>
          </cell>
          <cell r="M54">
            <v>21</v>
          </cell>
          <cell r="N54">
            <v>21</v>
          </cell>
        </row>
        <row r="55">
          <cell r="E55" t="str">
            <v>宮岡　星菜</v>
          </cell>
          <cell r="F55" t="str">
            <v>羽生実業</v>
          </cell>
          <cell r="M55">
            <v>7</v>
          </cell>
          <cell r="N55">
            <v>6</v>
          </cell>
        </row>
        <row r="58">
          <cell r="A58">
            <v>18</v>
          </cell>
          <cell r="E58" t="str">
            <v>渡辺　まどか</v>
          </cell>
          <cell r="F58" t="str">
            <v>星野</v>
          </cell>
          <cell r="M58">
            <v>21</v>
          </cell>
          <cell r="N58">
            <v>21</v>
          </cell>
        </row>
        <row r="59">
          <cell r="E59" t="str">
            <v>染野　菜々花</v>
          </cell>
          <cell r="F59" t="str">
            <v>栗橋北彩</v>
          </cell>
          <cell r="M59">
            <v>14</v>
          </cell>
          <cell r="N59">
            <v>8</v>
          </cell>
        </row>
        <row r="60">
          <cell r="A60">
            <v>19</v>
          </cell>
          <cell r="E60" t="str">
            <v>佐藤　初美</v>
          </cell>
          <cell r="F60" t="str">
            <v>浦和北</v>
          </cell>
          <cell r="M60">
            <v>17</v>
          </cell>
          <cell r="N60">
            <v>14</v>
          </cell>
        </row>
        <row r="61">
          <cell r="E61" t="str">
            <v>須田実花子</v>
          </cell>
          <cell r="F61" t="str">
            <v>久喜北陽</v>
          </cell>
          <cell r="M61">
            <v>21</v>
          </cell>
          <cell r="N61">
            <v>21</v>
          </cell>
        </row>
        <row r="62">
          <cell r="A62">
            <v>20</v>
          </cell>
          <cell r="E62" t="str">
            <v>長谷川　舞</v>
          </cell>
          <cell r="F62" t="str">
            <v>大宮東</v>
          </cell>
          <cell r="M62">
            <v>21</v>
          </cell>
          <cell r="N62">
            <v>21</v>
          </cell>
        </row>
        <row r="63">
          <cell r="E63" t="str">
            <v>津田　夏妃</v>
          </cell>
          <cell r="F63" t="str">
            <v>川越西</v>
          </cell>
          <cell r="M63">
            <v>12</v>
          </cell>
          <cell r="N63">
            <v>18</v>
          </cell>
        </row>
      </sheetData>
      <sheetData sheetId="6">
        <row r="2">
          <cell r="A2">
            <v>21</v>
          </cell>
          <cell r="E2" t="str">
            <v>柳　綾乃</v>
          </cell>
          <cell r="F2" t="str">
            <v>本庄第一</v>
          </cell>
          <cell r="M2">
            <v>21</v>
          </cell>
          <cell r="N2">
            <v>21</v>
          </cell>
        </row>
        <row r="3">
          <cell r="E3" t="str">
            <v>山崎　有花</v>
          </cell>
          <cell r="F3" t="str">
            <v>小松原女</v>
          </cell>
          <cell r="M3">
            <v>7</v>
          </cell>
          <cell r="N3">
            <v>10</v>
          </cell>
        </row>
        <row r="4">
          <cell r="A4">
            <v>22</v>
          </cell>
          <cell r="E4" t="str">
            <v>大島　栞奈</v>
          </cell>
          <cell r="F4" t="str">
            <v>浦和北</v>
          </cell>
          <cell r="M4">
            <v>21</v>
          </cell>
          <cell r="N4">
            <v>16</v>
          </cell>
          <cell r="O4">
            <v>17</v>
          </cell>
        </row>
        <row r="5">
          <cell r="E5" t="str">
            <v>田澤　幸歩</v>
          </cell>
          <cell r="F5" t="str">
            <v>県川口</v>
          </cell>
          <cell r="M5">
            <v>13</v>
          </cell>
          <cell r="N5">
            <v>21</v>
          </cell>
          <cell r="O5">
            <v>21</v>
          </cell>
        </row>
        <row r="6">
          <cell r="A6">
            <v>23</v>
          </cell>
          <cell r="E6" t="str">
            <v>岩﨑　真子</v>
          </cell>
          <cell r="F6" t="str">
            <v>本庄第一</v>
          </cell>
          <cell r="M6">
            <v>12</v>
          </cell>
          <cell r="N6">
            <v>21</v>
          </cell>
        </row>
        <row r="7">
          <cell r="E7" t="str">
            <v>大澤　知果</v>
          </cell>
          <cell r="F7" t="str">
            <v>ときがわ中</v>
          </cell>
          <cell r="M7">
            <v>21</v>
          </cell>
          <cell r="N7">
            <v>23</v>
          </cell>
        </row>
        <row r="8">
          <cell r="A8">
            <v>24</v>
          </cell>
          <cell r="E8" t="str">
            <v>池澤みずほ</v>
          </cell>
          <cell r="F8" t="str">
            <v>武里中</v>
          </cell>
          <cell r="M8">
            <v>21</v>
          </cell>
          <cell r="N8">
            <v>21</v>
          </cell>
        </row>
        <row r="9">
          <cell r="E9" t="str">
            <v>小川　杏加　</v>
          </cell>
          <cell r="F9" t="str">
            <v>浦和北</v>
          </cell>
          <cell r="M9">
            <v>12</v>
          </cell>
          <cell r="N9">
            <v>18</v>
          </cell>
        </row>
        <row r="10">
          <cell r="A10">
            <v>25</v>
          </cell>
          <cell r="E10" t="str">
            <v>森下　麗子</v>
          </cell>
          <cell r="F10" t="str">
            <v>山村学園</v>
          </cell>
          <cell r="M10">
            <v>21</v>
          </cell>
          <cell r="N10">
            <v>21</v>
          </cell>
        </row>
        <row r="11">
          <cell r="E11" t="str">
            <v>阪口真琴</v>
          </cell>
          <cell r="F11" t="str">
            <v>久喜北陽</v>
          </cell>
          <cell r="M11">
            <v>10</v>
          </cell>
          <cell r="N11">
            <v>10</v>
          </cell>
        </row>
        <row r="12">
          <cell r="A12">
            <v>26</v>
          </cell>
          <cell r="E12" t="str">
            <v>野口　羽希</v>
          </cell>
          <cell r="F12" t="str">
            <v>星野</v>
          </cell>
          <cell r="M12">
            <v>6</v>
          </cell>
          <cell r="N12">
            <v>5</v>
          </cell>
        </row>
        <row r="13">
          <cell r="E13" t="str">
            <v>高橋　綾子</v>
          </cell>
          <cell r="F13" t="str">
            <v>浦和北</v>
          </cell>
          <cell r="M13">
            <v>21</v>
          </cell>
          <cell r="N13">
            <v>21</v>
          </cell>
        </row>
        <row r="14">
          <cell r="A14">
            <v>27</v>
          </cell>
          <cell r="E14" t="str">
            <v>内沼　公美</v>
          </cell>
          <cell r="F14" t="str">
            <v>星野</v>
          </cell>
          <cell r="M14">
            <v>13</v>
          </cell>
          <cell r="N14">
            <v>21</v>
          </cell>
          <cell r="O14">
            <v>21</v>
          </cell>
        </row>
        <row r="15">
          <cell r="E15" t="str">
            <v>大堀 愛生</v>
          </cell>
          <cell r="F15" t="str">
            <v>久喜北陽</v>
          </cell>
          <cell r="M15">
            <v>21</v>
          </cell>
          <cell r="N15">
            <v>17</v>
          </cell>
          <cell r="O15">
            <v>17</v>
          </cell>
        </row>
        <row r="16">
          <cell r="A16">
            <v>28</v>
          </cell>
          <cell r="E16" t="str">
            <v>早乙女　碧</v>
          </cell>
          <cell r="F16" t="str">
            <v>小松原女</v>
          </cell>
          <cell r="M16">
            <v>11</v>
          </cell>
          <cell r="N16">
            <v>4</v>
          </cell>
        </row>
        <row r="17">
          <cell r="E17" t="str">
            <v>須崎　冴理</v>
          </cell>
          <cell r="F17" t="str">
            <v>本庄第一</v>
          </cell>
          <cell r="M17">
            <v>21</v>
          </cell>
          <cell r="N17">
            <v>21</v>
          </cell>
        </row>
        <row r="18">
          <cell r="A18">
            <v>29</v>
          </cell>
          <cell r="E18" t="str">
            <v>日野　嘉与</v>
          </cell>
          <cell r="F18" t="str">
            <v>浦和北</v>
          </cell>
          <cell r="M18">
            <v>21</v>
          </cell>
          <cell r="N18">
            <v>21</v>
          </cell>
        </row>
        <row r="19">
          <cell r="E19" t="str">
            <v>中島　千尋</v>
          </cell>
          <cell r="F19" t="str">
            <v>本庄第一</v>
          </cell>
          <cell r="M19">
            <v>7</v>
          </cell>
          <cell r="N19">
            <v>6</v>
          </cell>
        </row>
        <row r="20">
          <cell r="A20">
            <v>30</v>
          </cell>
          <cell r="E20" t="str">
            <v>紺野　智聖</v>
          </cell>
          <cell r="F20" t="str">
            <v>昌平</v>
          </cell>
          <cell r="M20">
            <v>19</v>
          </cell>
          <cell r="N20">
            <v>16</v>
          </cell>
        </row>
        <row r="21">
          <cell r="E21" t="str">
            <v>鈴木　芳佳</v>
          </cell>
          <cell r="F21" t="str">
            <v>越谷南</v>
          </cell>
          <cell r="M21">
            <v>21</v>
          </cell>
          <cell r="N21">
            <v>21</v>
          </cell>
        </row>
        <row r="22">
          <cell r="A22">
            <v>31</v>
          </cell>
          <cell r="E22" t="str">
            <v>出井有希乃</v>
          </cell>
          <cell r="F22" t="str">
            <v>久喜北陽</v>
          </cell>
          <cell r="M22">
            <v>19</v>
          </cell>
          <cell r="N22">
            <v>11</v>
          </cell>
        </row>
        <row r="23">
          <cell r="E23" t="str">
            <v>貫井　彩加　　</v>
          </cell>
          <cell r="F23" t="str">
            <v>浦和北</v>
          </cell>
          <cell r="M23">
            <v>21</v>
          </cell>
          <cell r="N23">
            <v>21</v>
          </cell>
        </row>
        <row r="24">
          <cell r="A24">
            <v>32</v>
          </cell>
          <cell r="E24" t="str">
            <v>工藤　万実</v>
          </cell>
          <cell r="F24" t="str">
            <v>内谷中</v>
          </cell>
          <cell r="M24">
            <v>16</v>
          </cell>
          <cell r="N24">
            <v>11</v>
          </cell>
        </row>
        <row r="25">
          <cell r="E25" t="str">
            <v>蓮見　麻里乃</v>
          </cell>
          <cell r="F25" t="str">
            <v>本庄第一</v>
          </cell>
          <cell r="M25">
            <v>21</v>
          </cell>
          <cell r="N25">
            <v>21</v>
          </cell>
        </row>
        <row r="26">
          <cell r="A26">
            <v>33</v>
          </cell>
          <cell r="E26" t="str">
            <v>緑川　夏生</v>
          </cell>
          <cell r="F26" t="str">
            <v>浦和北</v>
          </cell>
          <cell r="M26">
            <v>15</v>
          </cell>
          <cell r="N26">
            <v>17</v>
          </cell>
        </row>
        <row r="27">
          <cell r="E27" t="str">
            <v>鈴木成美</v>
          </cell>
          <cell r="F27" t="str">
            <v>武里中</v>
          </cell>
          <cell r="M27">
            <v>21</v>
          </cell>
          <cell r="N27">
            <v>21</v>
          </cell>
        </row>
        <row r="28">
          <cell r="A28">
            <v>34</v>
          </cell>
          <cell r="E28" t="str">
            <v>中西　遥香</v>
          </cell>
          <cell r="F28" t="str">
            <v>小松原女</v>
          </cell>
          <cell r="M28">
            <v>20</v>
          </cell>
          <cell r="N28">
            <v>6</v>
          </cell>
        </row>
        <row r="29">
          <cell r="E29" t="str">
            <v>多田　愛利</v>
          </cell>
          <cell r="F29" t="str">
            <v>ルーテル</v>
          </cell>
          <cell r="M29">
            <v>22</v>
          </cell>
          <cell r="N29">
            <v>21</v>
          </cell>
        </row>
        <row r="30">
          <cell r="A30">
            <v>35</v>
          </cell>
          <cell r="E30" t="str">
            <v>渡辺　まどか</v>
          </cell>
          <cell r="F30" t="str">
            <v>星野</v>
          </cell>
          <cell r="M30">
            <v>21</v>
          </cell>
          <cell r="N30">
            <v>21</v>
          </cell>
        </row>
        <row r="31">
          <cell r="E31" t="str">
            <v>須田実花子</v>
          </cell>
          <cell r="F31" t="str">
            <v>久喜北陽</v>
          </cell>
          <cell r="M31">
            <v>16</v>
          </cell>
          <cell r="N31">
            <v>18</v>
          </cell>
        </row>
        <row r="32">
          <cell r="A32">
            <v>36</v>
          </cell>
          <cell r="E32" t="str">
            <v>長谷川　舞</v>
          </cell>
          <cell r="F32" t="str">
            <v>大宮東</v>
          </cell>
          <cell r="M32">
            <v>15</v>
          </cell>
          <cell r="N32">
            <v>21</v>
          </cell>
          <cell r="O32">
            <v>11</v>
          </cell>
        </row>
        <row r="33">
          <cell r="E33" t="str">
            <v>佐藤　由泉</v>
          </cell>
          <cell r="F33" t="str">
            <v>本庄第一</v>
          </cell>
          <cell r="M33">
            <v>21</v>
          </cell>
          <cell r="N33">
            <v>19</v>
          </cell>
          <cell r="O33">
            <v>21</v>
          </cell>
        </row>
      </sheetData>
      <sheetData sheetId="7">
        <row r="2">
          <cell r="A2">
            <v>37</v>
          </cell>
          <cell r="E2" t="str">
            <v>柳　綾乃</v>
          </cell>
          <cell r="F2" t="str">
            <v>本庄第一</v>
          </cell>
          <cell r="M2">
            <v>21</v>
          </cell>
          <cell r="N2">
            <v>21</v>
          </cell>
        </row>
        <row r="3">
          <cell r="E3" t="str">
            <v>田澤　幸歩</v>
          </cell>
          <cell r="F3" t="str">
            <v>県川口</v>
          </cell>
          <cell r="M3">
            <v>10</v>
          </cell>
          <cell r="N3">
            <v>6</v>
          </cell>
        </row>
        <row r="4">
          <cell r="A4">
            <v>38</v>
          </cell>
          <cell r="E4" t="str">
            <v>大澤　知果</v>
          </cell>
          <cell r="F4" t="str">
            <v>ときがわ中</v>
          </cell>
          <cell r="M4">
            <v>15</v>
          </cell>
          <cell r="N4">
            <v>10</v>
          </cell>
        </row>
        <row r="5">
          <cell r="E5" t="str">
            <v>池澤みずほ</v>
          </cell>
          <cell r="F5" t="str">
            <v>武里中</v>
          </cell>
          <cell r="M5">
            <v>21</v>
          </cell>
          <cell r="N5">
            <v>21</v>
          </cell>
        </row>
        <row r="6">
          <cell r="A6">
            <v>39</v>
          </cell>
          <cell r="E6" t="str">
            <v>森下　麗子</v>
          </cell>
          <cell r="F6" t="str">
            <v>山村学園</v>
          </cell>
          <cell r="M6">
            <v>10</v>
          </cell>
          <cell r="N6">
            <v>13</v>
          </cell>
        </row>
        <row r="7">
          <cell r="E7" t="str">
            <v>高橋　綾子</v>
          </cell>
          <cell r="F7" t="str">
            <v>浦和北</v>
          </cell>
          <cell r="M7">
            <v>21</v>
          </cell>
          <cell r="N7">
            <v>21</v>
          </cell>
        </row>
        <row r="8">
          <cell r="A8">
            <v>40</v>
          </cell>
          <cell r="E8" t="str">
            <v>内沼　公美</v>
          </cell>
          <cell r="F8" t="str">
            <v>星野</v>
          </cell>
          <cell r="M8">
            <v>16</v>
          </cell>
          <cell r="N8">
            <v>15</v>
          </cell>
        </row>
        <row r="9">
          <cell r="E9" t="str">
            <v>須崎　冴理</v>
          </cell>
          <cell r="F9" t="str">
            <v>本庄第一</v>
          </cell>
          <cell r="M9">
            <v>21</v>
          </cell>
          <cell r="N9">
            <v>21</v>
          </cell>
        </row>
        <row r="10">
          <cell r="A10">
            <v>41</v>
          </cell>
          <cell r="E10" t="str">
            <v>日野　嘉与</v>
          </cell>
          <cell r="F10" t="str">
            <v>浦和北</v>
          </cell>
          <cell r="M10">
            <v>21</v>
          </cell>
          <cell r="N10">
            <v>21</v>
          </cell>
        </row>
        <row r="11">
          <cell r="E11" t="str">
            <v>鈴木　芳佳</v>
          </cell>
          <cell r="F11" t="str">
            <v>越谷南</v>
          </cell>
          <cell r="M11">
            <v>4</v>
          </cell>
          <cell r="N11">
            <v>10</v>
          </cell>
        </row>
        <row r="12">
          <cell r="A12">
            <v>42</v>
          </cell>
          <cell r="E12" t="str">
            <v>貫井　彩加　　</v>
          </cell>
          <cell r="F12" t="str">
            <v>浦和北</v>
          </cell>
          <cell r="M12">
            <v>13</v>
          </cell>
          <cell r="N12">
            <v>13</v>
          </cell>
        </row>
        <row r="13">
          <cell r="E13" t="str">
            <v>蓮見　麻里乃</v>
          </cell>
          <cell r="F13" t="str">
            <v>本庄第一</v>
          </cell>
          <cell r="M13">
            <v>21</v>
          </cell>
          <cell r="N13">
            <v>21</v>
          </cell>
        </row>
        <row r="14">
          <cell r="A14">
            <v>43</v>
          </cell>
          <cell r="E14" t="str">
            <v>鈴木成美</v>
          </cell>
          <cell r="F14" t="str">
            <v>武里中</v>
          </cell>
          <cell r="M14">
            <v>21</v>
          </cell>
          <cell r="N14">
            <v>22</v>
          </cell>
        </row>
        <row r="15">
          <cell r="E15" t="str">
            <v>多田　愛利</v>
          </cell>
          <cell r="F15" t="str">
            <v>ルーテル</v>
          </cell>
          <cell r="M15">
            <v>17</v>
          </cell>
          <cell r="N15">
            <v>20</v>
          </cell>
        </row>
        <row r="16">
          <cell r="A16">
            <v>44</v>
          </cell>
          <cell r="E16" t="str">
            <v>渡辺　まどか</v>
          </cell>
          <cell r="F16" t="str">
            <v>星野</v>
          </cell>
          <cell r="M16">
            <v>18</v>
          </cell>
          <cell r="N16">
            <v>4</v>
          </cell>
        </row>
        <row r="17">
          <cell r="E17" t="str">
            <v>佐藤　由泉</v>
          </cell>
          <cell r="F17" t="str">
            <v>本庄第一</v>
          </cell>
          <cell r="M17">
            <v>21</v>
          </cell>
          <cell r="N17">
            <v>21</v>
          </cell>
        </row>
      </sheetData>
      <sheetData sheetId="8">
        <row r="2">
          <cell r="A2">
            <v>45</v>
          </cell>
          <cell r="E2" t="str">
            <v>柳　綾乃</v>
          </cell>
          <cell r="F2" t="str">
            <v>本庄第一</v>
          </cell>
          <cell r="M2">
            <v>22</v>
          </cell>
          <cell r="N2">
            <v>21</v>
          </cell>
          <cell r="O2">
            <v>24</v>
          </cell>
        </row>
        <row r="3">
          <cell r="E3" t="str">
            <v>池澤みずほ</v>
          </cell>
          <cell r="F3" t="str">
            <v>武里中</v>
          </cell>
          <cell r="M3">
            <v>24</v>
          </cell>
          <cell r="N3">
            <v>11</v>
          </cell>
          <cell r="O3">
            <v>22</v>
          </cell>
        </row>
        <row r="4">
          <cell r="A4">
            <v>46</v>
          </cell>
          <cell r="E4" t="str">
            <v>高橋　綾子</v>
          </cell>
          <cell r="F4" t="str">
            <v>浦和北</v>
          </cell>
          <cell r="M4">
            <v>21</v>
          </cell>
          <cell r="N4">
            <v>21</v>
          </cell>
        </row>
        <row r="5">
          <cell r="E5" t="str">
            <v>須崎　冴理</v>
          </cell>
          <cell r="F5" t="str">
            <v>本庄第一</v>
          </cell>
          <cell r="M5">
            <v>13</v>
          </cell>
          <cell r="N5">
            <v>10</v>
          </cell>
        </row>
        <row r="6">
          <cell r="A6">
            <v>47</v>
          </cell>
          <cell r="E6" t="str">
            <v>日野　嘉与</v>
          </cell>
          <cell r="F6" t="str">
            <v>浦和北</v>
          </cell>
          <cell r="M6">
            <v>21</v>
          </cell>
          <cell r="N6">
            <v>21</v>
          </cell>
        </row>
        <row r="7">
          <cell r="E7" t="str">
            <v>蓮見　麻里乃</v>
          </cell>
          <cell r="F7" t="str">
            <v>本庄第一</v>
          </cell>
          <cell r="M7">
            <v>6</v>
          </cell>
          <cell r="N7">
            <v>5</v>
          </cell>
        </row>
        <row r="8">
          <cell r="A8">
            <v>48</v>
          </cell>
          <cell r="E8" t="str">
            <v>鈴木成美</v>
          </cell>
          <cell r="F8" t="str">
            <v>武里中</v>
          </cell>
          <cell r="M8">
            <v>21</v>
          </cell>
          <cell r="N8">
            <v>23</v>
          </cell>
        </row>
        <row r="9">
          <cell r="E9" t="str">
            <v>佐藤　由泉</v>
          </cell>
          <cell r="F9" t="str">
            <v>本庄第一</v>
          </cell>
          <cell r="M9">
            <v>14</v>
          </cell>
          <cell r="N9">
            <v>21</v>
          </cell>
        </row>
      </sheetData>
      <sheetData sheetId="9">
        <row r="2">
          <cell r="A2">
            <v>49</v>
          </cell>
          <cell r="E2" t="str">
            <v>柳　綾乃</v>
          </cell>
          <cell r="F2" t="str">
            <v>本庄第一</v>
          </cell>
          <cell r="M2">
            <v>21</v>
          </cell>
          <cell r="N2">
            <v>21</v>
          </cell>
        </row>
        <row r="3">
          <cell r="E3" t="str">
            <v>高橋　綾子</v>
          </cell>
          <cell r="F3" t="str">
            <v>浦和北</v>
          </cell>
          <cell r="M3">
            <v>13</v>
          </cell>
          <cell r="N3">
            <v>11</v>
          </cell>
        </row>
        <row r="4">
          <cell r="A4">
            <v>50</v>
          </cell>
          <cell r="E4" t="str">
            <v>日野　嘉与</v>
          </cell>
          <cell r="F4" t="str">
            <v>浦和北</v>
          </cell>
          <cell r="M4">
            <v>21</v>
          </cell>
          <cell r="N4">
            <v>21</v>
          </cell>
        </row>
        <row r="5">
          <cell r="E5" t="str">
            <v>鈴木成美</v>
          </cell>
          <cell r="F5" t="str">
            <v>武里中</v>
          </cell>
          <cell r="M5">
            <v>15</v>
          </cell>
          <cell r="N5">
            <v>10</v>
          </cell>
        </row>
      </sheetData>
      <sheetData sheetId="10">
        <row r="2">
          <cell r="A2">
            <v>51</v>
          </cell>
          <cell r="D2">
            <v>0</v>
          </cell>
          <cell r="E2" t="str">
            <v>柳　綾乃</v>
          </cell>
          <cell r="F2" t="str">
            <v>本庄第一</v>
          </cell>
          <cell r="I2">
            <v>0</v>
          </cell>
          <cell r="M2">
            <v>9</v>
          </cell>
          <cell r="N2">
            <v>12</v>
          </cell>
        </row>
        <row r="3">
          <cell r="D3">
            <v>2</v>
          </cell>
          <cell r="E3" t="str">
            <v>日野　嘉与</v>
          </cell>
          <cell r="F3" t="str">
            <v>浦和北</v>
          </cell>
          <cell r="I3">
            <v>1</v>
          </cell>
          <cell r="M3">
            <v>21</v>
          </cell>
          <cell r="N3">
            <v>21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書き"/>
      <sheetName val="シングルス審判用紙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t"/>
      <sheetName val="結果集約"/>
      <sheetName val="Sheet1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浦和北</v>
          </cell>
          <cell r="C2" t="str">
            <v>當山　朝子</v>
          </cell>
          <cell r="D2">
            <v>1</v>
          </cell>
        </row>
        <row r="3">
          <cell r="A3">
            <v>2</v>
          </cell>
          <cell r="B3" t="str">
            <v>本庄第一</v>
          </cell>
          <cell r="C3" t="str">
            <v>藤原　朋望</v>
          </cell>
          <cell r="D3">
            <v>8</v>
          </cell>
        </row>
        <row r="4">
          <cell r="A4">
            <v>3</v>
          </cell>
          <cell r="B4" t="str">
            <v>久喜北陽</v>
          </cell>
          <cell r="C4" t="str">
            <v>久保田　遥子</v>
          </cell>
          <cell r="D4">
            <v>5</v>
          </cell>
        </row>
        <row r="5">
          <cell r="A5">
            <v>4</v>
          </cell>
          <cell r="B5" t="str">
            <v>鴻巣高校</v>
          </cell>
          <cell r="C5" t="str">
            <v>原口　香奈</v>
          </cell>
          <cell r="D5">
            <v>4</v>
          </cell>
        </row>
        <row r="6">
          <cell r="A6">
            <v>5</v>
          </cell>
          <cell r="B6" t="str">
            <v>本庄第一</v>
          </cell>
          <cell r="C6" t="str">
            <v>田口　恵</v>
          </cell>
          <cell r="D6">
            <v>3</v>
          </cell>
        </row>
        <row r="7">
          <cell r="A7">
            <v>6</v>
          </cell>
          <cell r="B7" t="str">
            <v>越谷南</v>
          </cell>
          <cell r="C7" t="str">
            <v>縄手　有里</v>
          </cell>
          <cell r="D7">
            <v>6</v>
          </cell>
        </row>
        <row r="8">
          <cell r="A8">
            <v>7</v>
          </cell>
          <cell r="B8" t="str">
            <v>小松原女</v>
          </cell>
          <cell r="C8" t="str">
            <v>飯田　美加</v>
          </cell>
          <cell r="D8">
            <v>7</v>
          </cell>
        </row>
        <row r="9">
          <cell r="A9">
            <v>8</v>
          </cell>
          <cell r="B9" t="str">
            <v>越谷南</v>
          </cell>
          <cell r="C9" t="str">
            <v>田村　遥</v>
          </cell>
          <cell r="D9">
            <v>2</v>
          </cell>
        </row>
        <row r="10">
          <cell r="A10">
            <v>9</v>
          </cell>
          <cell r="B10" t="str">
            <v>久喜北陽</v>
          </cell>
          <cell r="C10" t="str">
            <v>久保庭　美佳</v>
          </cell>
          <cell r="D10">
            <v>2</v>
          </cell>
        </row>
        <row r="11">
          <cell r="A11">
            <v>10</v>
          </cell>
          <cell r="B11" t="str">
            <v>久喜北陽</v>
          </cell>
          <cell r="C11" t="str">
            <v>伏見　栞</v>
          </cell>
          <cell r="D11">
            <v>7</v>
          </cell>
        </row>
        <row r="12">
          <cell r="A12">
            <v>11</v>
          </cell>
          <cell r="B12" t="str">
            <v>本庄第一</v>
          </cell>
          <cell r="C12" t="str">
            <v>小山　聖玲菜</v>
          </cell>
          <cell r="D12">
            <v>6</v>
          </cell>
        </row>
        <row r="13">
          <cell r="A13">
            <v>12</v>
          </cell>
          <cell r="B13" t="str">
            <v>川口東</v>
          </cell>
          <cell r="C13" t="str">
            <v>小澤　美奈子</v>
          </cell>
          <cell r="D13">
            <v>3</v>
          </cell>
        </row>
        <row r="14">
          <cell r="A14">
            <v>13</v>
          </cell>
          <cell r="B14" t="str">
            <v>鴻巣高校</v>
          </cell>
          <cell r="C14" t="str">
            <v>長島　果奈</v>
          </cell>
          <cell r="D14">
            <v>4</v>
          </cell>
        </row>
        <row r="15">
          <cell r="A15">
            <v>14</v>
          </cell>
          <cell r="B15" t="str">
            <v>小松原女</v>
          </cell>
          <cell r="C15" t="str">
            <v>高橋　茅宏</v>
          </cell>
          <cell r="D15">
            <v>5</v>
          </cell>
        </row>
        <row r="16">
          <cell r="A16">
            <v>15</v>
          </cell>
          <cell r="B16" t="str">
            <v>川口東</v>
          </cell>
          <cell r="C16" t="str">
            <v>川島　梨紗</v>
          </cell>
          <cell r="D16">
            <v>8</v>
          </cell>
        </row>
        <row r="17">
          <cell r="A17">
            <v>16</v>
          </cell>
          <cell r="B17" t="str">
            <v>本庄第一</v>
          </cell>
          <cell r="C17" t="str">
            <v>福室　里奈</v>
          </cell>
          <cell r="D17">
            <v>1</v>
          </cell>
        </row>
        <row r="18">
          <cell r="A18">
            <v>17</v>
          </cell>
          <cell r="B18" t="str">
            <v>川口東</v>
          </cell>
          <cell r="C18" t="str">
            <v>野島　遥</v>
          </cell>
          <cell r="D18">
            <v>1</v>
          </cell>
        </row>
        <row r="19">
          <cell r="A19">
            <v>18</v>
          </cell>
          <cell r="B19" t="str">
            <v>浦和北</v>
          </cell>
          <cell r="C19" t="str">
            <v>和田　彩花</v>
          </cell>
          <cell r="D19">
            <v>8</v>
          </cell>
        </row>
        <row r="20">
          <cell r="A20">
            <v>19</v>
          </cell>
          <cell r="B20" t="str">
            <v>鴻巣高校</v>
          </cell>
          <cell r="C20" t="str">
            <v>細野　真由</v>
          </cell>
          <cell r="D20">
            <v>5</v>
          </cell>
        </row>
        <row r="21">
          <cell r="A21">
            <v>20</v>
          </cell>
          <cell r="B21" t="str">
            <v>久喜北陽</v>
          </cell>
          <cell r="C21" t="str">
            <v>荒井　瑞希</v>
          </cell>
          <cell r="D21">
            <v>4</v>
          </cell>
        </row>
        <row r="22">
          <cell r="A22">
            <v>21</v>
          </cell>
          <cell r="B22" t="str">
            <v>久喜北陽</v>
          </cell>
          <cell r="C22" t="str">
            <v>近藤　成実</v>
          </cell>
          <cell r="D22">
            <v>3</v>
          </cell>
        </row>
        <row r="23">
          <cell r="A23">
            <v>22</v>
          </cell>
          <cell r="B23" t="str">
            <v>大宮東</v>
          </cell>
          <cell r="C23" t="str">
            <v>栗原　彩乃</v>
          </cell>
          <cell r="D23">
            <v>6</v>
          </cell>
        </row>
        <row r="24">
          <cell r="A24">
            <v>23</v>
          </cell>
          <cell r="B24" t="str">
            <v>鴻巣高校</v>
          </cell>
          <cell r="C24" t="str">
            <v>石川　優里</v>
          </cell>
          <cell r="D24">
            <v>7</v>
          </cell>
        </row>
        <row r="25">
          <cell r="A25">
            <v>24</v>
          </cell>
          <cell r="B25" t="str">
            <v>山村学園</v>
          </cell>
          <cell r="C25" t="str">
            <v>小川　優花</v>
          </cell>
          <cell r="D25">
            <v>2</v>
          </cell>
        </row>
        <row r="26">
          <cell r="A26">
            <v>25</v>
          </cell>
          <cell r="B26" t="str">
            <v>小松原女</v>
          </cell>
          <cell r="C26" t="str">
            <v>向谷地　ありか</v>
          </cell>
          <cell r="D26">
            <v>2</v>
          </cell>
        </row>
        <row r="27">
          <cell r="A27">
            <v>26</v>
          </cell>
          <cell r="B27" t="str">
            <v>山村学園</v>
          </cell>
          <cell r="C27" t="str">
            <v>杉田　彩織</v>
          </cell>
          <cell r="D27">
            <v>7</v>
          </cell>
        </row>
        <row r="28">
          <cell r="A28">
            <v>27</v>
          </cell>
          <cell r="B28" t="str">
            <v>大宮北</v>
          </cell>
          <cell r="C28" t="str">
            <v>永井　唯</v>
          </cell>
          <cell r="D28">
            <v>6</v>
          </cell>
        </row>
        <row r="29">
          <cell r="A29">
            <v>28</v>
          </cell>
          <cell r="B29" t="str">
            <v>山村学園</v>
          </cell>
          <cell r="C29" t="str">
            <v>野口　彩希</v>
          </cell>
          <cell r="D29">
            <v>3</v>
          </cell>
        </row>
        <row r="30">
          <cell r="A30">
            <v>29</v>
          </cell>
          <cell r="B30" t="str">
            <v>本庄第一</v>
          </cell>
          <cell r="C30" t="str">
            <v>栗原　夏帆</v>
          </cell>
          <cell r="D30">
            <v>4</v>
          </cell>
        </row>
        <row r="31">
          <cell r="A31">
            <v>30</v>
          </cell>
          <cell r="B31" t="str">
            <v>春日部女</v>
          </cell>
          <cell r="C31" t="str">
            <v>安田　光梨</v>
          </cell>
          <cell r="D31">
            <v>5</v>
          </cell>
        </row>
        <row r="32">
          <cell r="A32">
            <v>31</v>
          </cell>
          <cell r="B32" t="str">
            <v>久喜北陽</v>
          </cell>
          <cell r="C32" t="str">
            <v>早坂　優花</v>
          </cell>
          <cell r="D32">
            <v>8</v>
          </cell>
        </row>
        <row r="33">
          <cell r="A33">
            <v>32</v>
          </cell>
          <cell r="B33" t="str">
            <v>久喜北陽</v>
          </cell>
          <cell r="C33" t="str">
            <v>佐藤　睦</v>
          </cell>
          <cell r="D33">
            <v>1</v>
          </cell>
        </row>
        <row r="34">
          <cell r="A34">
            <v>33</v>
          </cell>
          <cell r="B34" t="str">
            <v>大宮北</v>
          </cell>
          <cell r="C34" t="str">
            <v>髙橋　祐香</v>
          </cell>
          <cell r="D34">
            <v>1</v>
          </cell>
        </row>
        <row r="35">
          <cell r="A35">
            <v>34</v>
          </cell>
          <cell r="B35" t="str">
            <v>岩槻高校</v>
          </cell>
          <cell r="C35" t="str">
            <v>髙橋　也子</v>
          </cell>
          <cell r="D35">
            <v>8</v>
          </cell>
        </row>
        <row r="36">
          <cell r="A36">
            <v>35</v>
          </cell>
          <cell r="B36" t="str">
            <v>星野</v>
          </cell>
          <cell r="C36" t="str">
            <v>浅沼　佳保里</v>
          </cell>
          <cell r="D36">
            <v>5</v>
          </cell>
        </row>
        <row r="37">
          <cell r="A37">
            <v>36</v>
          </cell>
          <cell r="B37" t="str">
            <v>越谷南</v>
          </cell>
          <cell r="C37" t="str">
            <v>星野　優佳</v>
          </cell>
          <cell r="D37">
            <v>4</v>
          </cell>
        </row>
        <row r="38">
          <cell r="A38">
            <v>37</v>
          </cell>
          <cell r="B38" t="str">
            <v>蕨</v>
          </cell>
          <cell r="C38" t="str">
            <v>吉岡　奈南</v>
          </cell>
          <cell r="D38">
            <v>3</v>
          </cell>
        </row>
        <row r="39">
          <cell r="A39">
            <v>38</v>
          </cell>
          <cell r="B39" t="str">
            <v>松伏</v>
          </cell>
          <cell r="C39" t="str">
            <v>柳田　綾子</v>
          </cell>
          <cell r="D39">
            <v>6</v>
          </cell>
        </row>
        <row r="40">
          <cell r="A40">
            <v>39</v>
          </cell>
          <cell r="B40" t="str">
            <v>大宮東</v>
          </cell>
          <cell r="C40" t="str">
            <v>中西　由希乃</v>
          </cell>
          <cell r="D40">
            <v>7</v>
          </cell>
        </row>
        <row r="41">
          <cell r="A41">
            <v>40</v>
          </cell>
          <cell r="B41" t="str">
            <v>川越西</v>
          </cell>
          <cell r="C41" t="str">
            <v>宮内　歩奈</v>
          </cell>
          <cell r="D41">
            <v>2</v>
          </cell>
        </row>
        <row r="42">
          <cell r="A42">
            <v>41</v>
          </cell>
          <cell r="B42" t="str">
            <v>越谷南</v>
          </cell>
          <cell r="C42" t="str">
            <v>田口　愛</v>
          </cell>
          <cell r="D42">
            <v>2</v>
          </cell>
        </row>
        <row r="43">
          <cell r="A43">
            <v>42</v>
          </cell>
          <cell r="B43" t="str">
            <v>上尾橘</v>
          </cell>
          <cell r="C43" t="str">
            <v>高橋　楓</v>
          </cell>
          <cell r="D43">
            <v>7</v>
          </cell>
        </row>
        <row r="44">
          <cell r="A44">
            <v>43</v>
          </cell>
          <cell r="B44" t="str">
            <v>浦和実業</v>
          </cell>
          <cell r="C44" t="str">
            <v>堀口　智恵</v>
          </cell>
          <cell r="D44">
            <v>6</v>
          </cell>
        </row>
        <row r="45">
          <cell r="A45">
            <v>44</v>
          </cell>
          <cell r="B45" t="str">
            <v>大宮南</v>
          </cell>
          <cell r="C45" t="str">
            <v>林田　里奈</v>
          </cell>
          <cell r="D45">
            <v>3</v>
          </cell>
        </row>
        <row r="46">
          <cell r="A46">
            <v>45</v>
          </cell>
          <cell r="B46" t="str">
            <v>昌平</v>
          </cell>
          <cell r="C46" t="str">
            <v>林田　愛菜</v>
          </cell>
          <cell r="D46">
            <v>4</v>
          </cell>
        </row>
        <row r="47">
          <cell r="A47">
            <v>46</v>
          </cell>
          <cell r="B47" t="str">
            <v>上尾</v>
          </cell>
          <cell r="C47" t="str">
            <v>成田　梨紗</v>
          </cell>
          <cell r="D47">
            <v>5</v>
          </cell>
        </row>
        <row r="48">
          <cell r="A48">
            <v>47</v>
          </cell>
          <cell r="B48" t="str">
            <v>淑徳与野</v>
          </cell>
          <cell r="C48" t="str">
            <v>中野　来留実</v>
          </cell>
          <cell r="D48">
            <v>8</v>
          </cell>
        </row>
        <row r="49">
          <cell r="A49">
            <v>48</v>
          </cell>
          <cell r="B49" t="str">
            <v>岩槻高校</v>
          </cell>
          <cell r="C49" t="str">
            <v>木村　夏美</v>
          </cell>
          <cell r="D49">
            <v>1</v>
          </cell>
        </row>
        <row r="50">
          <cell r="A50">
            <v>49</v>
          </cell>
          <cell r="B50" t="str">
            <v>淑徳与野</v>
          </cell>
          <cell r="C50" t="str">
            <v>遠藤　佳奈</v>
          </cell>
          <cell r="D50">
            <v>1</v>
          </cell>
        </row>
        <row r="51">
          <cell r="A51">
            <v>50</v>
          </cell>
          <cell r="B51" t="str">
            <v>xxx</v>
          </cell>
          <cell r="C51" t="str">
            <v>xxxx</v>
          </cell>
          <cell r="D51">
            <v>8</v>
          </cell>
        </row>
        <row r="52">
          <cell r="A52">
            <v>51</v>
          </cell>
          <cell r="B52" t="str">
            <v>xxx</v>
          </cell>
          <cell r="C52" t="str">
            <v>xxxx</v>
          </cell>
          <cell r="D52">
            <v>5</v>
          </cell>
        </row>
        <row r="53">
          <cell r="A53">
            <v>52</v>
          </cell>
          <cell r="B53" t="str">
            <v>xxx</v>
          </cell>
          <cell r="C53" t="str">
            <v>xxxx</v>
          </cell>
          <cell r="D53">
            <v>4</v>
          </cell>
        </row>
        <row r="54">
          <cell r="A54">
            <v>53</v>
          </cell>
          <cell r="B54" t="str">
            <v>xxx</v>
          </cell>
          <cell r="C54" t="str">
            <v>xxxx</v>
          </cell>
          <cell r="D54">
            <v>3</v>
          </cell>
        </row>
        <row r="55">
          <cell r="A55">
            <v>54</v>
          </cell>
          <cell r="B55" t="str">
            <v>xxx</v>
          </cell>
          <cell r="C55" t="str">
            <v>xxxx</v>
          </cell>
          <cell r="D55">
            <v>6</v>
          </cell>
        </row>
        <row r="56">
          <cell r="A56">
            <v>55</v>
          </cell>
          <cell r="B56" t="str">
            <v>xxx</v>
          </cell>
          <cell r="C56" t="str">
            <v>xxxx</v>
          </cell>
          <cell r="D56">
            <v>7</v>
          </cell>
        </row>
        <row r="57">
          <cell r="A57">
            <v>56</v>
          </cell>
          <cell r="B57" t="str">
            <v>xxx</v>
          </cell>
          <cell r="C57" t="str">
            <v>xxxx</v>
          </cell>
          <cell r="D57">
            <v>2</v>
          </cell>
        </row>
        <row r="58">
          <cell r="A58">
            <v>57</v>
          </cell>
          <cell r="B58" t="str">
            <v>xxx</v>
          </cell>
          <cell r="C58" t="str">
            <v>xxxx</v>
          </cell>
          <cell r="D58">
            <v>2</v>
          </cell>
        </row>
        <row r="59">
          <cell r="A59">
            <v>58</v>
          </cell>
          <cell r="B59" t="str">
            <v>xxx</v>
          </cell>
          <cell r="C59" t="str">
            <v>xxxx</v>
          </cell>
          <cell r="D59">
            <v>7</v>
          </cell>
        </row>
        <row r="60">
          <cell r="A60">
            <v>59</v>
          </cell>
          <cell r="B60" t="str">
            <v>xxx</v>
          </cell>
          <cell r="C60" t="str">
            <v>xxxx</v>
          </cell>
          <cell r="D60">
            <v>6</v>
          </cell>
        </row>
        <row r="61">
          <cell r="A61">
            <v>60</v>
          </cell>
          <cell r="B61" t="str">
            <v>xxx</v>
          </cell>
          <cell r="C61" t="str">
            <v>xxxx</v>
          </cell>
          <cell r="D61">
            <v>3</v>
          </cell>
        </row>
        <row r="62">
          <cell r="A62">
            <v>61</v>
          </cell>
          <cell r="B62" t="str">
            <v>xxx</v>
          </cell>
          <cell r="C62" t="str">
            <v>xxxx</v>
          </cell>
          <cell r="D62">
            <v>4</v>
          </cell>
        </row>
        <row r="63">
          <cell r="A63">
            <v>62</v>
          </cell>
          <cell r="B63" t="str">
            <v>xxx</v>
          </cell>
          <cell r="C63" t="str">
            <v>xxxx</v>
          </cell>
          <cell r="D63">
            <v>5</v>
          </cell>
        </row>
        <row r="64">
          <cell r="A64">
            <v>63</v>
          </cell>
          <cell r="B64" t="str">
            <v>xxx</v>
          </cell>
          <cell r="C64" t="str">
            <v>xxxx</v>
          </cell>
          <cell r="D64">
            <v>8</v>
          </cell>
        </row>
        <row r="65">
          <cell r="A65">
            <v>64</v>
          </cell>
          <cell r="B65" t="str">
            <v>xxx</v>
          </cell>
          <cell r="C65" t="str">
            <v>xxxx</v>
          </cell>
          <cell r="D65">
            <v>1</v>
          </cell>
        </row>
        <row r="66">
          <cell r="A66">
            <v>65</v>
          </cell>
          <cell r="B66" t="str">
            <v>xxx</v>
          </cell>
          <cell r="C66" t="str">
            <v>xxxx</v>
          </cell>
          <cell r="D66">
            <v>1</v>
          </cell>
        </row>
        <row r="67">
          <cell r="A67">
            <v>66</v>
          </cell>
          <cell r="B67" t="str">
            <v>xxx</v>
          </cell>
          <cell r="C67" t="str">
            <v>xxxx</v>
          </cell>
          <cell r="D67">
            <v>8</v>
          </cell>
        </row>
        <row r="68">
          <cell r="A68">
            <v>67</v>
          </cell>
          <cell r="B68" t="str">
            <v>xxx</v>
          </cell>
          <cell r="C68" t="str">
            <v>xxxx</v>
          </cell>
          <cell r="D68">
            <v>5</v>
          </cell>
        </row>
        <row r="69">
          <cell r="A69">
            <v>68</v>
          </cell>
          <cell r="B69" t="str">
            <v>xxx</v>
          </cell>
          <cell r="C69" t="str">
            <v>xxxx</v>
          </cell>
          <cell r="D69">
            <v>4</v>
          </cell>
        </row>
        <row r="70">
          <cell r="A70">
            <v>69</v>
          </cell>
          <cell r="B70" t="str">
            <v>xxx</v>
          </cell>
          <cell r="C70" t="str">
            <v>xxxx</v>
          </cell>
          <cell r="D70">
            <v>3</v>
          </cell>
        </row>
        <row r="71">
          <cell r="A71">
            <v>70</v>
          </cell>
          <cell r="B71" t="str">
            <v>xxx</v>
          </cell>
          <cell r="C71" t="str">
            <v>xxxx</v>
          </cell>
          <cell r="D71">
            <v>6</v>
          </cell>
        </row>
        <row r="72">
          <cell r="A72">
            <v>71</v>
          </cell>
          <cell r="B72" t="str">
            <v>xxx</v>
          </cell>
          <cell r="C72" t="str">
            <v>xxxx</v>
          </cell>
          <cell r="D72">
            <v>7</v>
          </cell>
        </row>
        <row r="73">
          <cell r="A73">
            <v>72</v>
          </cell>
          <cell r="B73" t="str">
            <v>xxx</v>
          </cell>
          <cell r="C73" t="str">
            <v>xxxx</v>
          </cell>
          <cell r="D73">
            <v>2</v>
          </cell>
        </row>
        <row r="74">
          <cell r="A74">
            <v>73</v>
          </cell>
          <cell r="B74" t="str">
            <v>xxx</v>
          </cell>
          <cell r="C74" t="str">
            <v>xxxx</v>
          </cell>
          <cell r="D74">
            <v>2</v>
          </cell>
        </row>
        <row r="75">
          <cell r="A75">
            <v>74</v>
          </cell>
          <cell r="B75" t="str">
            <v>xxx</v>
          </cell>
          <cell r="C75" t="str">
            <v>xxxx</v>
          </cell>
          <cell r="D75">
            <v>7</v>
          </cell>
        </row>
        <row r="76">
          <cell r="A76">
            <v>75</v>
          </cell>
          <cell r="B76" t="str">
            <v>xxx</v>
          </cell>
          <cell r="C76" t="str">
            <v>xxxx</v>
          </cell>
          <cell r="D76">
            <v>6</v>
          </cell>
        </row>
        <row r="77">
          <cell r="A77">
            <v>76</v>
          </cell>
          <cell r="B77" t="str">
            <v>xxx</v>
          </cell>
          <cell r="C77" t="str">
            <v>xxxx</v>
          </cell>
          <cell r="D77">
            <v>3</v>
          </cell>
        </row>
        <row r="78">
          <cell r="A78">
            <v>77</v>
          </cell>
          <cell r="B78" t="str">
            <v>xxx</v>
          </cell>
          <cell r="C78" t="str">
            <v>xxxx</v>
          </cell>
          <cell r="D78">
            <v>4</v>
          </cell>
        </row>
        <row r="79">
          <cell r="A79">
            <v>78</v>
          </cell>
          <cell r="B79" t="str">
            <v>xxx</v>
          </cell>
          <cell r="C79" t="str">
            <v>xxxx</v>
          </cell>
          <cell r="D79">
            <v>5</v>
          </cell>
        </row>
        <row r="80">
          <cell r="A80">
            <v>79</v>
          </cell>
          <cell r="B80" t="str">
            <v>xxx</v>
          </cell>
          <cell r="C80" t="str">
            <v>xxxx</v>
          </cell>
          <cell r="D80">
            <v>8</v>
          </cell>
        </row>
        <row r="81">
          <cell r="A81">
            <v>80</v>
          </cell>
          <cell r="B81" t="str">
            <v>xxx</v>
          </cell>
          <cell r="C81" t="str">
            <v>xxxx</v>
          </cell>
          <cell r="D81">
            <v>1</v>
          </cell>
        </row>
        <row r="82">
          <cell r="A82">
            <v>81</v>
          </cell>
          <cell r="B82" t="str">
            <v>xxx</v>
          </cell>
          <cell r="C82" t="str">
            <v>xxxx</v>
          </cell>
          <cell r="D82">
            <v>1</v>
          </cell>
        </row>
        <row r="83">
          <cell r="A83">
            <v>82</v>
          </cell>
          <cell r="B83" t="str">
            <v>xxx</v>
          </cell>
          <cell r="C83" t="str">
            <v>xxxx</v>
          </cell>
          <cell r="D83">
            <v>8</v>
          </cell>
        </row>
        <row r="84">
          <cell r="A84">
            <v>83</v>
          </cell>
          <cell r="B84" t="str">
            <v>xxx</v>
          </cell>
          <cell r="C84" t="str">
            <v>xxxx</v>
          </cell>
          <cell r="D84">
            <v>5</v>
          </cell>
        </row>
        <row r="85">
          <cell r="A85">
            <v>84</v>
          </cell>
          <cell r="B85" t="str">
            <v>xxx</v>
          </cell>
          <cell r="C85" t="str">
            <v>xxxx</v>
          </cell>
          <cell r="D85">
            <v>4</v>
          </cell>
        </row>
        <row r="86">
          <cell r="A86">
            <v>85</v>
          </cell>
          <cell r="B86" t="str">
            <v>xxx</v>
          </cell>
          <cell r="C86" t="str">
            <v>xxxx</v>
          </cell>
          <cell r="D86">
            <v>3</v>
          </cell>
        </row>
        <row r="87">
          <cell r="A87">
            <v>86</v>
          </cell>
          <cell r="B87" t="str">
            <v>xxx</v>
          </cell>
          <cell r="C87" t="str">
            <v>xxxx</v>
          </cell>
          <cell r="D87">
            <v>6</v>
          </cell>
        </row>
        <row r="88">
          <cell r="A88">
            <v>87</v>
          </cell>
          <cell r="B88" t="str">
            <v>xxx</v>
          </cell>
          <cell r="C88" t="str">
            <v>xxxx</v>
          </cell>
          <cell r="D88">
            <v>7</v>
          </cell>
        </row>
        <row r="89">
          <cell r="A89">
            <v>88</v>
          </cell>
          <cell r="B89" t="str">
            <v>xxx</v>
          </cell>
          <cell r="C89" t="str">
            <v>xxxx</v>
          </cell>
          <cell r="D89">
            <v>2</v>
          </cell>
        </row>
        <row r="90">
          <cell r="A90">
            <v>89</v>
          </cell>
          <cell r="B90" t="str">
            <v>xxx</v>
          </cell>
          <cell r="C90" t="str">
            <v>xxxx</v>
          </cell>
          <cell r="D90">
            <v>2</v>
          </cell>
        </row>
        <row r="91">
          <cell r="A91">
            <v>90</v>
          </cell>
          <cell r="B91" t="str">
            <v>xxx</v>
          </cell>
          <cell r="C91" t="str">
            <v>xxxx</v>
          </cell>
          <cell r="D91">
            <v>7</v>
          </cell>
        </row>
        <row r="92">
          <cell r="A92">
            <v>91</v>
          </cell>
          <cell r="B92" t="str">
            <v>xxx</v>
          </cell>
          <cell r="C92" t="str">
            <v>xxxx</v>
          </cell>
          <cell r="D92">
            <v>6</v>
          </cell>
        </row>
        <row r="93">
          <cell r="A93">
            <v>92</v>
          </cell>
          <cell r="B93" t="str">
            <v>xxx</v>
          </cell>
          <cell r="C93" t="str">
            <v>xxxx</v>
          </cell>
          <cell r="D93">
            <v>3</v>
          </cell>
        </row>
        <row r="94">
          <cell r="A94">
            <v>93</v>
          </cell>
          <cell r="B94" t="str">
            <v>xxx</v>
          </cell>
          <cell r="C94" t="str">
            <v>xxxx</v>
          </cell>
          <cell r="D94">
            <v>4</v>
          </cell>
        </row>
        <row r="95">
          <cell r="A95">
            <v>94</v>
          </cell>
          <cell r="B95" t="str">
            <v>xxx</v>
          </cell>
          <cell r="C95" t="str">
            <v>xxxx</v>
          </cell>
          <cell r="D95">
            <v>5</v>
          </cell>
        </row>
        <row r="96">
          <cell r="A96">
            <v>95</v>
          </cell>
          <cell r="B96" t="str">
            <v>xxx</v>
          </cell>
          <cell r="C96" t="str">
            <v>xxxx</v>
          </cell>
          <cell r="D96">
            <v>8</v>
          </cell>
        </row>
        <row r="97">
          <cell r="A97">
            <v>96</v>
          </cell>
          <cell r="B97" t="str">
            <v>xxx</v>
          </cell>
          <cell r="C97" t="str">
            <v>xxxx</v>
          </cell>
          <cell r="D97">
            <v>1</v>
          </cell>
        </row>
        <row r="98">
          <cell r="A98">
            <v>97</v>
          </cell>
          <cell r="B98" t="str">
            <v>xxx</v>
          </cell>
          <cell r="C98" t="str">
            <v>xxxx</v>
          </cell>
          <cell r="D98">
            <v>1</v>
          </cell>
        </row>
        <row r="99">
          <cell r="A99">
            <v>98</v>
          </cell>
          <cell r="B99" t="str">
            <v>xxx</v>
          </cell>
          <cell r="C99" t="str">
            <v>xxxx</v>
          </cell>
          <cell r="D99">
            <v>8</v>
          </cell>
        </row>
        <row r="100">
          <cell r="A100">
            <v>99</v>
          </cell>
          <cell r="B100" t="str">
            <v>xxx</v>
          </cell>
          <cell r="C100" t="str">
            <v>xxxx</v>
          </cell>
          <cell r="D100">
            <v>5</v>
          </cell>
        </row>
        <row r="101">
          <cell r="A101">
            <v>100</v>
          </cell>
          <cell r="B101" t="str">
            <v>xxx</v>
          </cell>
          <cell r="C101" t="str">
            <v>xxxx</v>
          </cell>
          <cell r="D101">
            <v>4</v>
          </cell>
        </row>
        <row r="102">
          <cell r="A102">
            <v>101</v>
          </cell>
          <cell r="B102" t="str">
            <v>xxx</v>
          </cell>
          <cell r="C102" t="str">
            <v>xxxx</v>
          </cell>
          <cell r="D102">
            <v>3</v>
          </cell>
        </row>
        <row r="103">
          <cell r="A103">
            <v>102</v>
          </cell>
          <cell r="B103" t="str">
            <v>xxx</v>
          </cell>
          <cell r="C103" t="str">
            <v>xxxx</v>
          </cell>
        </row>
        <row r="104">
          <cell r="A104">
            <v>103</v>
          </cell>
          <cell r="B104" t="str">
            <v>xxx</v>
          </cell>
          <cell r="C104" t="str">
            <v>xxxx</v>
          </cell>
        </row>
        <row r="105">
          <cell r="A105">
            <v>104</v>
          </cell>
          <cell r="B105" t="str">
            <v>xxx</v>
          </cell>
          <cell r="C105" t="str">
            <v>xxxx</v>
          </cell>
        </row>
        <row r="106">
          <cell r="A106">
            <v>105</v>
          </cell>
          <cell r="B106" t="str">
            <v>xxx</v>
          </cell>
          <cell r="C106" t="str">
            <v>xxxx</v>
          </cell>
        </row>
        <row r="107">
          <cell r="A107">
            <v>106</v>
          </cell>
          <cell r="B107" t="str">
            <v>xxx</v>
          </cell>
          <cell r="C107" t="str">
            <v>xxxx</v>
          </cell>
        </row>
        <row r="108">
          <cell r="A108">
            <v>107</v>
          </cell>
          <cell r="B108" t="str">
            <v>xxx</v>
          </cell>
          <cell r="C108" t="str">
            <v>xxxx</v>
          </cell>
        </row>
        <row r="109">
          <cell r="A109">
            <v>108</v>
          </cell>
          <cell r="B109" t="str">
            <v>xxx</v>
          </cell>
          <cell r="C109" t="str">
            <v>xxxx</v>
          </cell>
        </row>
        <row r="110">
          <cell r="A110">
            <v>109</v>
          </cell>
          <cell r="B110" t="str">
            <v>xxx</v>
          </cell>
          <cell r="C110" t="str">
            <v>xxxx</v>
          </cell>
        </row>
        <row r="111">
          <cell r="A111">
            <v>110</v>
          </cell>
          <cell r="B111" t="str">
            <v>xxx</v>
          </cell>
          <cell r="C111" t="str">
            <v>xxxx</v>
          </cell>
        </row>
        <row r="112">
          <cell r="A112">
            <v>111</v>
          </cell>
          <cell r="B112" t="str">
            <v>xxx</v>
          </cell>
          <cell r="C112" t="str">
            <v>xxxx</v>
          </cell>
        </row>
        <row r="113">
          <cell r="A113">
            <v>112</v>
          </cell>
          <cell r="B113" t="str">
            <v>xxx</v>
          </cell>
          <cell r="C113" t="str">
            <v>xxxx</v>
          </cell>
        </row>
        <row r="114">
          <cell r="A114">
            <v>113</v>
          </cell>
          <cell r="B114" t="str">
            <v>xxx</v>
          </cell>
          <cell r="C114" t="str">
            <v>xxxx</v>
          </cell>
        </row>
        <row r="115">
          <cell r="A115">
            <v>114</v>
          </cell>
          <cell r="B115" t="str">
            <v>xxx</v>
          </cell>
          <cell r="C115" t="str">
            <v>xxxx</v>
          </cell>
        </row>
        <row r="116">
          <cell r="A116">
            <v>115</v>
          </cell>
          <cell r="B116" t="str">
            <v>xxx</v>
          </cell>
          <cell r="C116" t="str">
            <v>xxxx</v>
          </cell>
        </row>
        <row r="117">
          <cell r="A117">
            <v>116</v>
          </cell>
          <cell r="B117" t="str">
            <v>xxx</v>
          </cell>
          <cell r="C117" t="str">
            <v>xxxx</v>
          </cell>
        </row>
        <row r="118">
          <cell r="A118">
            <v>117</v>
          </cell>
          <cell r="B118" t="str">
            <v>xxx</v>
          </cell>
          <cell r="C118" t="str">
            <v>xxxx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</sheetData>
      <sheetData sheetId="4"/>
      <sheetData sheetId="5">
        <row r="4">
          <cell r="A4">
            <v>1</v>
          </cell>
          <cell r="E4" t="str">
            <v>髙橋　祐香</v>
          </cell>
          <cell r="F4" t="str">
            <v>大宮北</v>
          </cell>
          <cell r="M4">
            <v>14</v>
          </cell>
          <cell r="N4">
            <v>17</v>
          </cell>
        </row>
        <row r="5">
          <cell r="E5" t="str">
            <v>佐藤　睦</v>
          </cell>
          <cell r="F5" t="str">
            <v>久喜北陽</v>
          </cell>
          <cell r="M5">
            <v>21</v>
          </cell>
          <cell r="N5">
            <v>21</v>
          </cell>
        </row>
        <row r="6">
          <cell r="A6">
            <v>2</v>
          </cell>
          <cell r="E6" t="str">
            <v>野島　遥</v>
          </cell>
          <cell r="F6" t="str">
            <v>川口東</v>
          </cell>
          <cell r="M6">
            <v>21</v>
          </cell>
          <cell r="N6">
            <v>21</v>
          </cell>
        </row>
        <row r="7">
          <cell r="E7" t="str">
            <v>木村　夏美</v>
          </cell>
          <cell r="F7" t="str">
            <v>岩槻高校</v>
          </cell>
          <cell r="M7">
            <v>7</v>
          </cell>
          <cell r="N7">
            <v>10</v>
          </cell>
        </row>
        <row r="8">
          <cell r="A8">
            <v>3</v>
          </cell>
          <cell r="E8" t="str">
            <v>遠藤　佳奈</v>
          </cell>
          <cell r="F8" t="str">
            <v>淑徳与野</v>
          </cell>
          <cell r="M8">
            <v>15</v>
          </cell>
          <cell r="N8">
            <v>3</v>
          </cell>
        </row>
        <row r="9">
          <cell r="E9" t="str">
            <v>福室　里奈</v>
          </cell>
          <cell r="F9" t="str">
            <v>本庄第一</v>
          </cell>
          <cell r="M9">
            <v>21</v>
          </cell>
          <cell r="N9">
            <v>21</v>
          </cell>
        </row>
        <row r="12">
          <cell r="A12">
            <v>4</v>
          </cell>
          <cell r="E12" t="str">
            <v>田口　愛</v>
          </cell>
          <cell r="F12" t="str">
            <v>越谷南</v>
          </cell>
          <cell r="M12">
            <v>10</v>
          </cell>
          <cell r="N12">
            <v>9</v>
          </cell>
        </row>
        <row r="13">
          <cell r="E13" t="str">
            <v>小川　優花</v>
          </cell>
          <cell r="F13" t="str">
            <v>山村学園</v>
          </cell>
          <cell r="M13">
            <v>21</v>
          </cell>
          <cell r="N13">
            <v>21</v>
          </cell>
        </row>
        <row r="14">
          <cell r="A14">
            <v>5</v>
          </cell>
          <cell r="E14" t="str">
            <v>向谷地　ありか</v>
          </cell>
          <cell r="F14" t="str">
            <v>小松原女</v>
          </cell>
          <cell r="M14">
            <v>21</v>
          </cell>
          <cell r="N14">
            <v>21</v>
          </cell>
        </row>
        <row r="15">
          <cell r="E15" t="str">
            <v>宮内　歩奈</v>
          </cell>
          <cell r="F15" t="str">
            <v>川越西</v>
          </cell>
          <cell r="M15">
            <v>14</v>
          </cell>
          <cell r="N15">
            <v>15</v>
          </cell>
        </row>
        <row r="20">
          <cell r="A20">
            <v>6</v>
          </cell>
          <cell r="E20" t="str">
            <v>吉岡　奈南</v>
          </cell>
          <cell r="F20" t="str">
            <v>蕨</v>
          </cell>
          <cell r="M20">
            <v>21</v>
          </cell>
          <cell r="N20">
            <v>21</v>
          </cell>
        </row>
        <row r="21">
          <cell r="E21" t="str">
            <v>野口　彩希</v>
          </cell>
          <cell r="F21" t="str">
            <v>山村学園</v>
          </cell>
          <cell r="M21">
            <v>15</v>
          </cell>
          <cell r="N21">
            <v>18</v>
          </cell>
        </row>
        <row r="22">
          <cell r="A22">
            <v>7</v>
          </cell>
          <cell r="E22" t="str">
            <v>近藤　成実</v>
          </cell>
          <cell r="F22" t="str">
            <v>久喜北陽</v>
          </cell>
          <cell r="M22">
            <v>21</v>
          </cell>
          <cell r="N22">
            <v>24</v>
          </cell>
          <cell r="O22">
            <v>15</v>
          </cell>
        </row>
        <row r="23">
          <cell r="E23" t="str">
            <v>林田　里奈</v>
          </cell>
          <cell r="F23" t="str">
            <v>大宮南</v>
          </cell>
          <cell r="M23">
            <v>15</v>
          </cell>
          <cell r="N23">
            <v>26</v>
          </cell>
          <cell r="O23">
            <v>21</v>
          </cell>
        </row>
        <row r="28">
          <cell r="A28">
            <v>8</v>
          </cell>
          <cell r="E28" t="str">
            <v>林田　愛菜</v>
          </cell>
          <cell r="F28" t="str">
            <v>昌平</v>
          </cell>
          <cell r="M28">
            <v>7</v>
          </cell>
          <cell r="N28">
            <v>17</v>
          </cell>
        </row>
        <row r="29">
          <cell r="E29" t="str">
            <v>荒井　瑞希</v>
          </cell>
          <cell r="F29" t="str">
            <v>久喜北陽</v>
          </cell>
          <cell r="M29">
            <v>21</v>
          </cell>
          <cell r="N29">
            <v>21</v>
          </cell>
        </row>
        <row r="30">
          <cell r="A30">
            <v>9</v>
          </cell>
          <cell r="E30" t="str">
            <v>栗原　夏帆</v>
          </cell>
          <cell r="F30" t="str">
            <v>本庄第一</v>
          </cell>
          <cell r="M30">
            <v>21</v>
          </cell>
          <cell r="N30">
            <v>21</v>
          </cell>
        </row>
        <row r="31">
          <cell r="E31" t="str">
            <v>星野　優佳</v>
          </cell>
          <cell r="F31" t="str">
            <v>越谷南</v>
          </cell>
          <cell r="M31">
            <v>11</v>
          </cell>
          <cell r="N31">
            <v>13</v>
          </cell>
        </row>
        <row r="36">
          <cell r="A36">
            <v>10</v>
          </cell>
          <cell r="E36" t="str">
            <v>浅沼　佳保里</v>
          </cell>
          <cell r="F36" t="str">
            <v>星野</v>
          </cell>
          <cell r="M36">
            <v>18</v>
          </cell>
          <cell r="N36">
            <v>24</v>
          </cell>
        </row>
        <row r="37">
          <cell r="E37" t="str">
            <v>安田　光梨</v>
          </cell>
          <cell r="F37" t="str">
            <v>春日部女</v>
          </cell>
          <cell r="M37">
            <v>21</v>
          </cell>
          <cell r="N37">
            <v>26</v>
          </cell>
        </row>
        <row r="38">
          <cell r="A38">
            <v>11</v>
          </cell>
          <cell r="E38" t="str">
            <v>細野　真由</v>
          </cell>
          <cell r="F38" t="str">
            <v>鴻巣高校</v>
          </cell>
          <cell r="M38">
            <v>21</v>
          </cell>
          <cell r="N38">
            <v>21</v>
          </cell>
        </row>
        <row r="39">
          <cell r="E39" t="str">
            <v>成田　梨紗</v>
          </cell>
          <cell r="F39" t="str">
            <v>上尾</v>
          </cell>
          <cell r="M39">
            <v>12</v>
          </cell>
          <cell r="N39">
            <v>10</v>
          </cell>
        </row>
        <row r="44">
          <cell r="A44">
            <v>12</v>
          </cell>
          <cell r="E44" t="str">
            <v>堀口　智恵</v>
          </cell>
          <cell r="F44" t="str">
            <v>浦和実業</v>
          </cell>
          <cell r="M44">
            <v>6</v>
          </cell>
          <cell r="N44">
            <v>12</v>
          </cell>
        </row>
        <row r="45">
          <cell r="E45" t="str">
            <v>栗原　彩乃</v>
          </cell>
          <cell r="F45" t="str">
            <v>大宮東</v>
          </cell>
          <cell r="M45">
            <v>21</v>
          </cell>
          <cell r="N45">
            <v>21</v>
          </cell>
        </row>
        <row r="46">
          <cell r="A46">
            <v>13</v>
          </cell>
          <cell r="E46" t="str">
            <v>永井　唯</v>
          </cell>
          <cell r="F46" t="str">
            <v>大宮北</v>
          </cell>
          <cell r="M46">
            <v>21</v>
          </cell>
          <cell r="N46">
            <v>21</v>
          </cell>
        </row>
        <row r="47">
          <cell r="E47" t="str">
            <v>柳田　綾子</v>
          </cell>
          <cell r="F47" t="str">
            <v>松伏</v>
          </cell>
          <cell r="M47">
            <v>12</v>
          </cell>
          <cell r="N47">
            <v>9</v>
          </cell>
        </row>
        <row r="52">
          <cell r="A52">
            <v>14</v>
          </cell>
          <cell r="E52" t="str">
            <v>中西　由希乃</v>
          </cell>
          <cell r="F52" t="str">
            <v>大宮東</v>
          </cell>
          <cell r="M52">
            <v>21</v>
          </cell>
          <cell r="N52">
            <v>17</v>
          </cell>
          <cell r="O52">
            <v>21</v>
          </cell>
        </row>
        <row r="53">
          <cell r="E53" t="str">
            <v>杉田　彩織</v>
          </cell>
          <cell r="F53" t="str">
            <v>山村学園</v>
          </cell>
          <cell r="M53">
            <v>18</v>
          </cell>
          <cell r="N53">
            <v>21</v>
          </cell>
          <cell r="O53">
            <v>18</v>
          </cell>
        </row>
        <row r="54">
          <cell r="A54">
            <v>15</v>
          </cell>
          <cell r="E54" t="str">
            <v>石川　優里</v>
          </cell>
          <cell r="F54" t="str">
            <v>鴻巣高校</v>
          </cell>
          <cell r="M54">
            <v>21</v>
          </cell>
          <cell r="N54">
            <v>21</v>
          </cell>
        </row>
        <row r="55">
          <cell r="E55" t="str">
            <v>高橋　楓</v>
          </cell>
          <cell r="F55" t="str">
            <v>上尾橘</v>
          </cell>
          <cell r="M55">
            <v>4</v>
          </cell>
          <cell r="N55">
            <v>5</v>
          </cell>
        </row>
        <row r="60">
          <cell r="A60">
            <v>16</v>
          </cell>
          <cell r="E60" t="str">
            <v>中野　来留実</v>
          </cell>
          <cell r="F60" t="str">
            <v>淑徳与野</v>
          </cell>
          <cell r="M60">
            <v>9</v>
          </cell>
          <cell r="N60">
            <v>11</v>
          </cell>
        </row>
        <row r="61">
          <cell r="E61" t="str">
            <v>和田　彩花</v>
          </cell>
          <cell r="F61" t="str">
            <v>浦和北</v>
          </cell>
          <cell r="M61">
            <v>21</v>
          </cell>
          <cell r="N61">
            <v>21</v>
          </cell>
        </row>
        <row r="62">
          <cell r="A62">
            <v>17</v>
          </cell>
          <cell r="E62" t="str">
            <v>早坂　優花</v>
          </cell>
          <cell r="F62" t="str">
            <v>久喜北陽</v>
          </cell>
          <cell r="M62">
            <v>21</v>
          </cell>
          <cell r="N62">
            <v>21</v>
          </cell>
        </row>
        <row r="63">
          <cell r="E63" t="str">
            <v>髙橋　也子</v>
          </cell>
          <cell r="F63" t="str">
            <v>岩槻高校</v>
          </cell>
          <cell r="M63">
            <v>15</v>
          </cell>
          <cell r="N63">
            <v>13</v>
          </cell>
        </row>
      </sheetData>
      <sheetData sheetId="6">
        <row r="2">
          <cell r="A2">
            <v>18</v>
          </cell>
          <cell r="E2" t="str">
            <v>當山　朝子</v>
          </cell>
          <cell r="F2" t="str">
            <v>浦和北</v>
          </cell>
          <cell r="M2">
            <v>21</v>
          </cell>
          <cell r="N2">
            <v>21</v>
          </cell>
        </row>
        <row r="3">
          <cell r="E3" t="str">
            <v>佐藤　睦</v>
          </cell>
          <cell r="F3" t="str">
            <v>久喜北陽</v>
          </cell>
          <cell r="M3">
            <v>2</v>
          </cell>
          <cell r="N3">
            <v>8</v>
          </cell>
        </row>
        <row r="4">
          <cell r="A4">
            <v>19</v>
          </cell>
          <cell r="E4" t="str">
            <v>野島　遥</v>
          </cell>
          <cell r="F4" t="str">
            <v>川口東</v>
          </cell>
          <cell r="M4">
            <v>21</v>
          </cell>
          <cell r="N4">
            <v>11</v>
          </cell>
          <cell r="O4">
            <v>18</v>
          </cell>
        </row>
        <row r="5">
          <cell r="E5" t="str">
            <v>福室　里奈</v>
          </cell>
          <cell r="F5" t="str">
            <v>本庄第一</v>
          </cell>
          <cell r="M5">
            <v>11</v>
          </cell>
          <cell r="N5">
            <v>21</v>
          </cell>
          <cell r="O5">
            <v>21</v>
          </cell>
        </row>
        <row r="6">
          <cell r="A6">
            <v>20</v>
          </cell>
          <cell r="E6" t="str">
            <v>久保庭　美佳</v>
          </cell>
          <cell r="F6" t="str">
            <v>久喜北陽</v>
          </cell>
          <cell r="M6">
            <v>19</v>
          </cell>
          <cell r="N6">
            <v>21</v>
          </cell>
          <cell r="O6">
            <v>21</v>
          </cell>
        </row>
        <row r="7">
          <cell r="E7" t="str">
            <v>小川　優花</v>
          </cell>
          <cell r="F7" t="str">
            <v>山村学園</v>
          </cell>
          <cell r="M7">
            <v>21</v>
          </cell>
          <cell r="N7">
            <v>7</v>
          </cell>
          <cell r="O7">
            <v>9</v>
          </cell>
        </row>
        <row r="8">
          <cell r="A8">
            <v>21</v>
          </cell>
          <cell r="E8" t="str">
            <v>向谷地　ありか</v>
          </cell>
          <cell r="F8" t="str">
            <v>小松原女</v>
          </cell>
          <cell r="M8">
            <v>22</v>
          </cell>
          <cell r="N8">
            <v>21</v>
          </cell>
        </row>
        <row r="9">
          <cell r="E9" t="str">
            <v>田村　遥</v>
          </cell>
          <cell r="F9" t="str">
            <v>越谷南</v>
          </cell>
          <cell r="M9">
            <v>20</v>
          </cell>
          <cell r="N9">
            <v>12</v>
          </cell>
        </row>
        <row r="10">
          <cell r="A10">
            <v>22</v>
          </cell>
          <cell r="E10" t="str">
            <v>田口　恵</v>
          </cell>
          <cell r="F10" t="str">
            <v>本庄第一</v>
          </cell>
          <cell r="M10">
            <v>21</v>
          </cell>
          <cell r="N10">
            <v>21</v>
          </cell>
        </row>
        <row r="11">
          <cell r="E11" t="str">
            <v>吉岡　奈南</v>
          </cell>
          <cell r="F11" t="str">
            <v>蕨</v>
          </cell>
        </row>
        <row r="12">
          <cell r="A12">
            <v>23</v>
          </cell>
          <cell r="E12" t="str">
            <v>林田　里奈</v>
          </cell>
          <cell r="F12" t="str">
            <v>大宮南</v>
          </cell>
          <cell r="M12">
            <v>18</v>
          </cell>
          <cell r="N12">
            <v>12</v>
          </cell>
        </row>
        <row r="13">
          <cell r="E13" t="str">
            <v>小澤　美奈子</v>
          </cell>
          <cell r="F13" t="str">
            <v>川口東</v>
          </cell>
          <cell r="M13">
            <v>21</v>
          </cell>
          <cell r="N13">
            <v>21</v>
          </cell>
        </row>
        <row r="14">
          <cell r="A14">
            <v>24</v>
          </cell>
          <cell r="E14" t="str">
            <v>長島　果奈</v>
          </cell>
          <cell r="F14" t="str">
            <v>鴻巣高校</v>
          </cell>
          <cell r="M14">
            <v>18</v>
          </cell>
          <cell r="N14">
            <v>21</v>
          </cell>
          <cell r="O14">
            <v>21</v>
          </cell>
        </row>
        <row r="15">
          <cell r="E15" t="str">
            <v>荒井　瑞希</v>
          </cell>
          <cell r="F15" t="str">
            <v>久喜北陽</v>
          </cell>
          <cell r="M15">
            <v>21</v>
          </cell>
          <cell r="N15">
            <v>19</v>
          </cell>
          <cell r="O15">
            <v>18</v>
          </cell>
        </row>
        <row r="16">
          <cell r="A16">
            <v>25</v>
          </cell>
          <cell r="E16" t="str">
            <v>栗原　夏帆</v>
          </cell>
          <cell r="F16" t="str">
            <v>本庄第一</v>
          </cell>
          <cell r="M16">
            <v>21</v>
          </cell>
          <cell r="N16">
            <v>21</v>
          </cell>
        </row>
        <row r="17">
          <cell r="E17" t="str">
            <v>原口　香奈</v>
          </cell>
          <cell r="F17" t="str">
            <v>鴻巣高校</v>
          </cell>
          <cell r="M17">
            <v>9</v>
          </cell>
          <cell r="N17">
            <v>11</v>
          </cell>
        </row>
        <row r="18">
          <cell r="A18">
            <v>26</v>
          </cell>
          <cell r="E18" t="str">
            <v>久保田　遥子</v>
          </cell>
          <cell r="F18" t="str">
            <v>久喜北陽</v>
          </cell>
          <cell r="M18">
            <v>21</v>
          </cell>
          <cell r="N18">
            <v>21</v>
          </cell>
        </row>
        <row r="19">
          <cell r="E19" t="str">
            <v>安田　光梨</v>
          </cell>
          <cell r="F19" t="str">
            <v>春日部女</v>
          </cell>
          <cell r="M19">
            <v>9</v>
          </cell>
          <cell r="N19">
            <v>12</v>
          </cell>
        </row>
        <row r="20">
          <cell r="A20">
            <v>27</v>
          </cell>
          <cell r="E20" t="str">
            <v>細野　真由</v>
          </cell>
          <cell r="F20" t="str">
            <v>鴻巣高校</v>
          </cell>
          <cell r="M20">
            <v>14</v>
          </cell>
          <cell r="N20">
            <v>21</v>
          </cell>
          <cell r="O20">
            <v>16</v>
          </cell>
        </row>
        <row r="21">
          <cell r="E21" t="str">
            <v>高橋　茅宏</v>
          </cell>
          <cell r="F21" t="str">
            <v>小松原女</v>
          </cell>
          <cell r="M21">
            <v>21</v>
          </cell>
          <cell r="N21">
            <v>13</v>
          </cell>
          <cell r="O21">
            <v>21</v>
          </cell>
        </row>
        <row r="22">
          <cell r="A22">
            <v>28</v>
          </cell>
          <cell r="E22" t="str">
            <v>小山　聖玲菜</v>
          </cell>
          <cell r="F22" t="str">
            <v>本庄第一</v>
          </cell>
          <cell r="M22">
            <v>21</v>
          </cell>
          <cell r="N22">
            <v>21</v>
          </cell>
        </row>
        <row r="23">
          <cell r="E23" t="str">
            <v>栗原　彩乃</v>
          </cell>
          <cell r="F23" t="str">
            <v>大宮東</v>
          </cell>
          <cell r="M23">
            <v>11</v>
          </cell>
          <cell r="N23">
            <v>11</v>
          </cell>
        </row>
        <row r="24">
          <cell r="A24">
            <v>29</v>
          </cell>
          <cell r="E24" t="str">
            <v>永井　唯</v>
          </cell>
          <cell r="F24" t="str">
            <v>大宮北</v>
          </cell>
          <cell r="M24">
            <v>9</v>
          </cell>
          <cell r="N24">
            <v>16</v>
          </cell>
        </row>
        <row r="25">
          <cell r="E25" t="str">
            <v>縄手　有里</v>
          </cell>
          <cell r="F25" t="str">
            <v>越谷南</v>
          </cell>
          <cell r="M25">
            <v>21</v>
          </cell>
          <cell r="N25">
            <v>21</v>
          </cell>
        </row>
        <row r="26">
          <cell r="A26">
            <v>30</v>
          </cell>
          <cell r="E26" t="str">
            <v>飯田　美加</v>
          </cell>
          <cell r="F26" t="str">
            <v>小松原女</v>
          </cell>
          <cell r="M26">
            <v>21</v>
          </cell>
          <cell r="N26">
            <v>21</v>
          </cell>
        </row>
        <row r="27">
          <cell r="E27" t="str">
            <v>中西　由希乃</v>
          </cell>
          <cell r="F27" t="str">
            <v>大宮東</v>
          </cell>
          <cell r="M27">
            <v>9</v>
          </cell>
          <cell r="N27">
            <v>7</v>
          </cell>
        </row>
        <row r="28">
          <cell r="A28">
            <v>31</v>
          </cell>
          <cell r="E28" t="str">
            <v>石川　優里</v>
          </cell>
          <cell r="F28" t="str">
            <v>鴻巣高校</v>
          </cell>
          <cell r="M28">
            <v>17</v>
          </cell>
          <cell r="N28">
            <v>8</v>
          </cell>
        </row>
        <row r="29">
          <cell r="E29" t="str">
            <v>伏見　栞</v>
          </cell>
          <cell r="F29" t="str">
            <v>久喜北陽</v>
          </cell>
          <cell r="M29">
            <v>21</v>
          </cell>
          <cell r="N29">
            <v>21</v>
          </cell>
        </row>
        <row r="30">
          <cell r="A30">
            <v>32</v>
          </cell>
          <cell r="E30" t="str">
            <v>川島　梨紗</v>
          </cell>
          <cell r="F30" t="str">
            <v>川口東</v>
          </cell>
          <cell r="M30">
            <v>21</v>
          </cell>
          <cell r="N30">
            <v>23</v>
          </cell>
        </row>
        <row r="31">
          <cell r="E31" t="str">
            <v>和田　彩花</v>
          </cell>
          <cell r="F31" t="str">
            <v>浦和北</v>
          </cell>
          <cell r="M31">
            <v>15</v>
          </cell>
          <cell r="N31">
            <v>21</v>
          </cell>
        </row>
        <row r="32">
          <cell r="A32">
            <v>33</v>
          </cell>
          <cell r="E32" t="str">
            <v>早坂　優花</v>
          </cell>
          <cell r="F32" t="str">
            <v>久喜北陽</v>
          </cell>
          <cell r="M32">
            <v>5</v>
          </cell>
          <cell r="N32">
            <v>6</v>
          </cell>
        </row>
        <row r="33">
          <cell r="E33" t="str">
            <v>藤原　朋望</v>
          </cell>
          <cell r="F33" t="str">
            <v>本庄第一</v>
          </cell>
          <cell r="M33">
            <v>21</v>
          </cell>
          <cell r="N33">
            <v>21</v>
          </cell>
        </row>
      </sheetData>
      <sheetData sheetId="7">
        <row r="2">
          <cell r="A2">
            <v>34</v>
          </cell>
          <cell r="E2" t="str">
            <v>當山　朝子</v>
          </cell>
          <cell r="F2" t="str">
            <v>浦和北</v>
          </cell>
          <cell r="M2">
            <v>21</v>
          </cell>
          <cell r="N2">
            <v>21</v>
          </cell>
        </row>
        <row r="3">
          <cell r="E3" t="str">
            <v>福室　里奈</v>
          </cell>
          <cell r="F3" t="str">
            <v>本庄第一</v>
          </cell>
          <cell r="M3">
            <v>5</v>
          </cell>
          <cell r="N3">
            <v>5</v>
          </cell>
        </row>
        <row r="4">
          <cell r="A4">
            <v>35</v>
          </cell>
          <cell r="E4" t="str">
            <v>久保庭　美佳</v>
          </cell>
          <cell r="F4" t="str">
            <v>久喜北陽</v>
          </cell>
          <cell r="M4">
            <v>21</v>
          </cell>
          <cell r="N4">
            <v>17</v>
          </cell>
          <cell r="O4">
            <v>16</v>
          </cell>
        </row>
        <row r="5">
          <cell r="E5" t="str">
            <v>向谷地　ありか</v>
          </cell>
          <cell r="F5" t="str">
            <v>小松原女</v>
          </cell>
          <cell r="M5">
            <v>17</v>
          </cell>
          <cell r="N5">
            <v>21</v>
          </cell>
          <cell r="O5">
            <v>21</v>
          </cell>
        </row>
        <row r="6">
          <cell r="A6">
            <v>36</v>
          </cell>
          <cell r="E6" t="str">
            <v>田口　恵</v>
          </cell>
          <cell r="F6" t="str">
            <v>本庄第一</v>
          </cell>
          <cell r="M6">
            <v>21</v>
          </cell>
          <cell r="N6">
            <v>21</v>
          </cell>
        </row>
        <row r="7">
          <cell r="E7" t="str">
            <v>小澤　美奈子</v>
          </cell>
          <cell r="F7" t="str">
            <v>川口東</v>
          </cell>
          <cell r="M7">
            <v>9</v>
          </cell>
          <cell r="N7">
            <v>12</v>
          </cell>
        </row>
        <row r="8">
          <cell r="A8">
            <v>37</v>
          </cell>
          <cell r="E8" t="str">
            <v>長島　果奈</v>
          </cell>
          <cell r="F8" t="str">
            <v>鴻巣高校</v>
          </cell>
          <cell r="M8">
            <v>12</v>
          </cell>
          <cell r="N8">
            <v>21</v>
          </cell>
          <cell r="O8">
            <v>22</v>
          </cell>
        </row>
        <row r="9">
          <cell r="E9" t="str">
            <v>栗原　夏帆</v>
          </cell>
          <cell r="F9" t="str">
            <v>本庄第一</v>
          </cell>
          <cell r="M9">
            <v>21</v>
          </cell>
          <cell r="N9">
            <v>19</v>
          </cell>
          <cell r="O9">
            <v>24</v>
          </cell>
        </row>
        <row r="10">
          <cell r="A10">
            <v>38</v>
          </cell>
          <cell r="E10" t="str">
            <v>久保田　遥子</v>
          </cell>
          <cell r="F10" t="str">
            <v>久喜北陽</v>
          </cell>
          <cell r="M10">
            <v>23</v>
          </cell>
          <cell r="N10">
            <v>22</v>
          </cell>
        </row>
        <row r="11">
          <cell r="E11" t="str">
            <v>高橋　茅宏</v>
          </cell>
          <cell r="F11" t="str">
            <v>小松原女</v>
          </cell>
          <cell r="M11">
            <v>21</v>
          </cell>
          <cell r="N11">
            <v>20</v>
          </cell>
        </row>
        <row r="12">
          <cell r="A12">
            <v>39</v>
          </cell>
          <cell r="E12" t="str">
            <v>小山　聖玲菜</v>
          </cell>
          <cell r="F12" t="str">
            <v>本庄第一</v>
          </cell>
          <cell r="M12">
            <v>17</v>
          </cell>
          <cell r="N12">
            <v>21</v>
          </cell>
          <cell r="O12">
            <v>22</v>
          </cell>
        </row>
        <row r="13">
          <cell r="E13" t="str">
            <v>縄手　有里</v>
          </cell>
          <cell r="F13" t="str">
            <v>越谷南</v>
          </cell>
          <cell r="M13">
            <v>21</v>
          </cell>
          <cell r="N13">
            <v>18</v>
          </cell>
          <cell r="O13">
            <v>24</v>
          </cell>
        </row>
        <row r="14">
          <cell r="A14">
            <v>40</v>
          </cell>
          <cell r="E14" t="str">
            <v>飯田　美加</v>
          </cell>
          <cell r="F14" t="str">
            <v>小松原女</v>
          </cell>
          <cell r="M14">
            <v>21</v>
          </cell>
          <cell r="N14">
            <v>21</v>
          </cell>
        </row>
        <row r="15">
          <cell r="E15" t="str">
            <v>伏見　栞</v>
          </cell>
          <cell r="F15" t="str">
            <v>久喜北陽</v>
          </cell>
          <cell r="M15">
            <v>15</v>
          </cell>
          <cell r="N15">
            <v>17</v>
          </cell>
        </row>
        <row r="16">
          <cell r="A16">
            <v>41</v>
          </cell>
          <cell r="E16" t="str">
            <v>川島　梨紗</v>
          </cell>
          <cell r="F16" t="str">
            <v>川口東</v>
          </cell>
          <cell r="M16">
            <v>21</v>
          </cell>
          <cell r="N16">
            <v>16</v>
          </cell>
          <cell r="O16">
            <v>9</v>
          </cell>
        </row>
        <row r="17">
          <cell r="E17" t="str">
            <v>藤原　朋望</v>
          </cell>
          <cell r="F17" t="str">
            <v>本庄第一</v>
          </cell>
          <cell r="M17">
            <v>19</v>
          </cell>
          <cell r="N17">
            <v>21</v>
          </cell>
          <cell r="O17">
            <v>21</v>
          </cell>
        </row>
      </sheetData>
      <sheetData sheetId="8">
        <row r="2">
          <cell r="A2">
            <v>42</v>
          </cell>
          <cell r="E2" t="str">
            <v>當山　朝子</v>
          </cell>
          <cell r="F2" t="str">
            <v>浦和北</v>
          </cell>
          <cell r="M2">
            <v>21</v>
          </cell>
          <cell r="N2">
            <v>21</v>
          </cell>
        </row>
        <row r="3">
          <cell r="E3" t="str">
            <v>向谷地　ありか</v>
          </cell>
          <cell r="F3" t="str">
            <v>小松原女</v>
          </cell>
          <cell r="M3">
            <v>17</v>
          </cell>
          <cell r="N3">
            <v>11</v>
          </cell>
        </row>
        <row r="4">
          <cell r="A4">
            <v>43</v>
          </cell>
          <cell r="E4" t="str">
            <v>田口　恵</v>
          </cell>
          <cell r="F4" t="str">
            <v>本庄第一</v>
          </cell>
          <cell r="M4">
            <v>21</v>
          </cell>
          <cell r="N4">
            <v>21</v>
          </cell>
        </row>
        <row r="5">
          <cell r="E5" t="str">
            <v>栗原　夏帆</v>
          </cell>
          <cell r="F5" t="str">
            <v>本庄第一</v>
          </cell>
          <cell r="M5">
            <v>15</v>
          </cell>
          <cell r="N5">
            <v>9</v>
          </cell>
        </row>
        <row r="6">
          <cell r="A6">
            <v>44</v>
          </cell>
          <cell r="E6" t="str">
            <v>久保田　遥子</v>
          </cell>
          <cell r="F6" t="str">
            <v>久喜北陽</v>
          </cell>
          <cell r="M6">
            <v>22</v>
          </cell>
          <cell r="N6">
            <v>16</v>
          </cell>
          <cell r="O6">
            <v>21</v>
          </cell>
        </row>
        <row r="7">
          <cell r="E7" t="str">
            <v>縄手　有里</v>
          </cell>
          <cell r="F7" t="str">
            <v>越谷南</v>
          </cell>
          <cell r="M7">
            <v>20</v>
          </cell>
          <cell r="N7">
            <v>21</v>
          </cell>
          <cell r="O7">
            <v>16</v>
          </cell>
        </row>
        <row r="8">
          <cell r="A8">
            <v>45</v>
          </cell>
          <cell r="E8" t="str">
            <v>飯田　美加</v>
          </cell>
          <cell r="F8" t="str">
            <v>小松原女</v>
          </cell>
          <cell r="M8">
            <v>21</v>
          </cell>
          <cell r="N8">
            <v>21</v>
          </cell>
        </row>
        <row r="9">
          <cell r="E9" t="str">
            <v>藤原　朋望</v>
          </cell>
          <cell r="F9" t="str">
            <v>本庄第一</v>
          </cell>
          <cell r="M9">
            <v>16</v>
          </cell>
          <cell r="N9">
            <v>5</v>
          </cell>
        </row>
      </sheetData>
      <sheetData sheetId="9">
        <row r="2">
          <cell r="A2">
            <v>46</v>
          </cell>
          <cell r="E2" t="str">
            <v>當山　朝子</v>
          </cell>
          <cell r="F2" t="str">
            <v>浦和北</v>
          </cell>
          <cell r="M2">
            <v>21</v>
          </cell>
          <cell r="N2">
            <v>21</v>
          </cell>
        </row>
        <row r="3">
          <cell r="E3" t="str">
            <v>田口　恵</v>
          </cell>
          <cell r="F3" t="str">
            <v>本庄第一</v>
          </cell>
          <cell r="M3">
            <v>19</v>
          </cell>
          <cell r="N3">
            <v>8</v>
          </cell>
        </row>
        <row r="4">
          <cell r="A4">
            <v>47</v>
          </cell>
          <cell r="E4" t="str">
            <v>久保田　遥子</v>
          </cell>
          <cell r="F4" t="str">
            <v>久喜北陽</v>
          </cell>
          <cell r="M4">
            <v>20</v>
          </cell>
          <cell r="N4">
            <v>14</v>
          </cell>
        </row>
        <row r="5">
          <cell r="E5" t="str">
            <v>飯田　美加</v>
          </cell>
          <cell r="F5" t="str">
            <v>小松原女</v>
          </cell>
          <cell r="M5">
            <v>22</v>
          </cell>
          <cell r="N5">
            <v>21</v>
          </cell>
        </row>
      </sheetData>
      <sheetData sheetId="10">
        <row r="2">
          <cell r="A2">
            <v>48</v>
          </cell>
          <cell r="D2">
            <v>2</v>
          </cell>
          <cell r="E2" t="str">
            <v>當山　朝子</v>
          </cell>
          <cell r="F2" t="str">
            <v>浦和北</v>
          </cell>
          <cell r="I2">
            <v>1</v>
          </cell>
          <cell r="M2">
            <v>21</v>
          </cell>
          <cell r="N2">
            <v>21</v>
          </cell>
          <cell r="O2">
            <v>21</v>
          </cell>
        </row>
        <row r="3">
          <cell r="D3">
            <v>1</v>
          </cell>
          <cell r="E3" t="str">
            <v>飯田　美加</v>
          </cell>
          <cell r="F3" t="str">
            <v>小松原女</v>
          </cell>
          <cell r="I3">
            <v>0</v>
          </cell>
          <cell r="M3">
            <v>23</v>
          </cell>
          <cell r="N3">
            <v>18</v>
          </cell>
          <cell r="O3">
            <v>19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tabSelected="1" workbookViewId="0">
      <selection activeCell="K21" sqref="K21"/>
    </sheetView>
  </sheetViews>
  <sheetFormatPr defaultRowHeight="21" x14ac:dyDescent="0.2"/>
  <cols>
    <col min="1" max="1" width="4.5" style="85" bestFit="1" customWidth="1"/>
    <col min="2" max="2" width="5" style="85" hidden="1" customWidth="1"/>
    <col min="3" max="3" width="19.125" style="86" customWidth="1"/>
    <col min="4" max="4" width="2.125" style="85" bestFit="1" customWidth="1"/>
    <col min="5" max="5" width="15.75" style="87" customWidth="1"/>
    <col min="6" max="6" width="2.125" style="85" bestFit="1" customWidth="1"/>
    <col min="7" max="12" width="6.125" style="88" customWidth="1"/>
    <col min="13" max="13" width="6.125" style="89" customWidth="1"/>
    <col min="14" max="15" width="6.125" style="87" customWidth="1"/>
    <col min="16" max="21" width="6.125" style="88" customWidth="1"/>
    <col min="22" max="22" width="19.125" style="86" customWidth="1"/>
    <col min="23" max="23" width="2.125" style="85" bestFit="1" customWidth="1"/>
    <col min="24" max="24" width="15.75" style="87" customWidth="1"/>
    <col min="25" max="25" width="2.125" style="85" bestFit="1" customWidth="1"/>
    <col min="26" max="26" width="4.5" style="85" hidden="1" customWidth="1"/>
    <col min="27" max="27" width="4.5" style="85" bestFit="1" customWidth="1"/>
    <col min="28" max="16384" width="9" style="85"/>
  </cols>
  <sheetData>
    <row r="1" spans="1:27" s="9" customFormat="1" ht="14.25" customHeight="1" x14ac:dyDescent="0.15">
      <c r="A1" s="1">
        <v>1</v>
      </c>
      <c r="B1" s="2">
        <v>1</v>
      </c>
      <c r="C1" s="3" t="str">
        <f>VLOOKUP($B1,[1]元!$A$2:$D$129,3,0)</f>
        <v>柳　綾乃</v>
      </c>
      <c r="D1" s="4" t="s">
        <v>0</v>
      </c>
      <c r="E1" s="5" t="str">
        <f>VLOOKUP($B1,[1]元!$A$2:$D$129,2,0)</f>
        <v>本庄第一</v>
      </c>
      <c r="F1" s="4" t="s">
        <v>1</v>
      </c>
      <c r="G1" s="6"/>
      <c r="H1" s="6"/>
      <c r="I1" s="6"/>
      <c r="J1" s="6"/>
      <c r="K1" s="7" t="s">
        <v>2</v>
      </c>
      <c r="L1" s="7"/>
      <c r="M1" s="7"/>
      <c r="N1" s="7"/>
      <c r="O1" s="7"/>
      <c r="P1" s="7"/>
      <c r="Q1" s="7"/>
      <c r="R1" s="8"/>
      <c r="S1" s="8"/>
      <c r="T1" s="8"/>
      <c r="U1" s="8"/>
      <c r="V1" s="3" t="str">
        <f>VLOOKUP($Z1,[1]元!$A$2:$D$129,3,0)</f>
        <v>日野　嘉与</v>
      </c>
      <c r="W1" s="4" t="s">
        <v>3</v>
      </c>
      <c r="X1" s="5" t="str">
        <f>VLOOKUP($Z1,[1]元!$A$2:$D$129,2,0)</f>
        <v>浦和北</v>
      </c>
      <c r="Y1" s="4" t="s">
        <v>1</v>
      </c>
      <c r="Z1" s="2">
        <v>3</v>
      </c>
      <c r="AA1" s="1">
        <v>27</v>
      </c>
    </row>
    <row r="2" spans="1:27" s="9" customFormat="1" ht="14.25" customHeight="1" x14ac:dyDescent="0.15">
      <c r="A2" s="1"/>
      <c r="B2" s="2"/>
      <c r="C2" s="3"/>
      <c r="D2" s="4"/>
      <c r="E2" s="5"/>
      <c r="F2" s="4"/>
      <c r="G2" s="10"/>
      <c r="H2" s="10"/>
      <c r="I2" s="6"/>
      <c r="J2" s="6"/>
      <c r="K2" s="7"/>
      <c r="L2" s="7"/>
      <c r="M2" s="7"/>
      <c r="N2" s="7"/>
      <c r="O2" s="7"/>
      <c r="P2" s="7"/>
      <c r="Q2" s="7"/>
      <c r="R2" s="8"/>
      <c r="S2" s="8"/>
      <c r="T2" s="11"/>
      <c r="U2" s="11"/>
      <c r="V2" s="3"/>
      <c r="W2" s="4"/>
      <c r="X2" s="5"/>
      <c r="Y2" s="4"/>
      <c r="Z2" s="2"/>
      <c r="AA2" s="1"/>
    </row>
    <row r="3" spans="1:27" s="9" customFormat="1" ht="13.5" customHeight="1" x14ac:dyDescent="0.15">
      <c r="A3" s="12"/>
      <c r="B3" s="2">
        <v>0</v>
      </c>
      <c r="C3" s="3"/>
      <c r="D3" s="4"/>
      <c r="E3" s="5"/>
      <c r="F3" s="4"/>
      <c r="G3" s="10"/>
      <c r="H3" s="10"/>
      <c r="I3" s="10"/>
      <c r="J3" s="6"/>
      <c r="K3" s="6"/>
      <c r="L3" s="6"/>
      <c r="M3" s="13"/>
      <c r="N3" s="14"/>
      <c r="O3" s="15"/>
      <c r="P3" s="8"/>
      <c r="Q3" s="8"/>
      <c r="R3" s="8"/>
      <c r="S3" s="11"/>
      <c r="T3" s="11"/>
      <c r="U3" s="11"/>
      <c r="V3" s="3"/>
      <c r="W3" s="4"/>
      <c r="X3" s="5"/>
      <c r="Y3" s="4"/>
      <c r="Z3" s="2">
        <v>0</v>
      </c>
      <c r="AA3" s="1"/>
    </row>
    <row r="4" spans="1:27" s="9" customFormat="1" ht="13.5" customHeight="1" thickBot="1" x14ac:dyDescent="0.2">
      <c r="A4" s="12"/>
      <c r="B4" s="2"/>
      <c r="C4" s="3"/>
      <c r="D4" s="4"/>
      <c r="E4" s="5"/>
      <c r="F4" s="4"/>
      <c r="G4" s="16"/>
      <c r="H4" s="16"/>
      <c r="I4" s="17">
        <v>2</v>
      </c>
      <c r="J4" s="6"/>
      <c r="K4" s="6"/>
      <c r="L4" s="6"/>
      <c r="M4" s="13"/>
      <c r="N4" s="14"/>
      <c r="O4" s="15"/>
      <c r="P4" s="8"/>
      <c r="Q4" s="8"/>
      <c r="R4" s="8"/>
      <c r="S4" s="18">
        <v>2</v>
      </c>
      <c r="T4" s="19"/>
      <c r="U4" s="19"/>
      <c r="V4" s="3"/>
      <c r="W4" s="4"/>
      <c r="X4" s="5"/>
      <c r="Y4" s="4"/>
      <c r="Z4" s="2"/>
      <c r="AA4" s="1"/>
    </row>
    <row r="5" spans="1:27" s="9" customFormat="1" ht="13.5" customHeight="1" thickTop="1" x14ac:dyDescent="0.15">
      <c r="A5" s="1"/>
      <c r="B5" s="2">
        <v>64</v>
      </c>
      <c r="C5" s="3"/>
      <c r="D5" s="4"/>
      <c r="E5" s="5"/>
      <c r="F5" s="4"/>
      <c r="G5" s="10"/>
      <c r="H5" s="10"/>
      <c r="I5" s="20"/>
      <c r="J5" s="10"/>
      <c r="K5" s="6"/>
      <c r="L5" s="6"/>
      <c r="M5" s="13"/>
      <c r="N5" s="14"/>
      <c r="O5" s="15"/>
      <c r="P5" s="8"/>
      <c r="Q5" s="8"/>
      <c r="R5" s="8"/>
      <c r="S5" s="21"/>
      <c r="T5" s="11"/>
      <c r="U5" s="11"/>
      <c r="V5" s="3"/>
      <c r="W5" s="4"/>
      <c r="X5" s="5"/>
      <c r="Y5" s="4"/>
      <c r="Z5" s="2">
        <v>62</v>
      </c>
      <c r="AA5" s="1"/>
    </row>
    <row r="6" spans="1:27" s="9" customFormat="1" ht="13.5" customHeight="1" x14ac:dyDescent="0.15">
      <c r="A6" s="1"/>
      <c r="B6" s="2"/>
      <c r="C6" s="3"/>
      <c r="D6" s="4"/>
      <c r="E6" s="5"/>
      <c r="F6" s="4"/>
      <c r="G6" s="10"/>
      <c r="H6" s="10"/>
      <c r="I6" s="22"/>
      <c r="J6" s="10"/>
      <c r="K6" s="6"/>
      <c r="L6" s="6"/>
      <c r="M6" s="13"/>
      <c r="N6" s="14"/>
      <c r="O6" s="15"/>
      <c r="P6" s="8"/>
      <c r="Q6" s="8"/>
      <c r="R6" s="8"/>
      <c r="S6" s="23"/>
      <c r="T6" s="11"/>
      <c r="U6" s="11"/>
      <c r="V6" s="3"/>
      <c r="W6" s="4"/>
      <c r="X6" s="5"/>
      <c r="Y6" s="4"/>
      <c r="Z6" s="2"/>
      <c r="AA6" s="1"/>
    </row>
    <row r="7" spans="1:27" s="9" customFormat="1" ht="13.5" customHeight="1" x14ac:dyDescent="0.15">
      <c r="A7" s="12"/>
      <c r="B7" s="2">
        <v>0</v>
      </c>
      <c r="C7" s="3"/>
      <c r="D7" s="4"/>
      <c r="E7" s="5"/>
      <c r="F7" s="4"/>
      <c r="G7" s="10"/>
      <c r="H7" s="10"/>
      <c r="I7" s="22"/>
      <c r="J7" s="10"/>
      <c r="K7" s="6"/>
      <c r="L7" s="6"/>
      <c r="M7" s="13"/>
      <c r="N7" s="14"/>
      <c r="O7" s="15"/>
      <c r="P7" s="8"/>
      <c r="Q7" s="8"/>
      <c r="R7" s="8"/>
      <c r="S7" s="23"/>
      <c r="T7" s="11"/>
      <c r="U7" s="11"/>
      <c r="V7" s="3"/>
      <c r="W7" s="4"/>
      <c r="X7" s="5"/>
      <c r="Y7" s="4"/>
      <c r="Z7" s="2">
        <v>0</v>
      </c>
      <c r="AA7" s="1"/>
    </row>
    <row r="8" spans="1:27" s="9" customFormat="1" ht="13.5" customHeight="1" thickBot="1" x14ac:dyDescent="0.2">
      <c r="A8" s="12"/>
      <c r="B8" s="2"/>
      <c r="C8" s="3"/>
      <c r="D8" s="4"/>
      <c r="E8" s="5"/>
      <c r="F8" s="4"/>
      <c r="G8" s="6"/>
      <c r="H8" s="6"/>
      <c r="I8" s="24">
        <v>21</v>
      </c>
      <c r="J8" s="25">
        <v>2</v>
      </c>
      <c r="K8" s="6"/>
      <c r="L8" s="6"/>
      <c r="M8" s="13"/>
      <c r="N8" s="14"/>
      <c r="O8" s="15"/>
      <c r="P8" s="8"/>
      <c r="Q8" s="8"/>
      <c r="R8" s="26">
        <v>2</v>
      </c>
      <c r="S8" s="27">
        <v>29</v>
      </c>
      <c r="T8" s="8"/>
      <c r="U8" s="8"/>
      <c r="V8" s="3"/>
      <c r="W8" s="4"/>
      <c r="X8" s="5"/>
      <c r="Y8" s="4"/>
      <c r="Z8" s="2"/>
      <c r="AA8" s="1"/>
    </row>
    <row r="9" spans="1:27" s="9" customFormat="1" ht="13.5" customHeight="1" thickTop="1" x14ac:dyDescent="0.15">
      <c r="A9" s="1">
        <v>2</v>
      </c>
      <c r="B9" s="2">
        <v>33</v>
      </c>
      <c r="C9" s="3" t="str">
        <f>VLOOKUP($B9,[1]元!$A$2:$D$129,3,0)</f>
        <v>山崎　有花</v>
      </c>
      <c r="D9" s="4" t="s">
        <v>3</v>
      </c>
      <c r="E9" s="5" t="str">
        <f>VLOOKUP($B9,[1]元!$A$2:$D$129,2,0)</f>
        <v>小松原女</v>
      </c>
      <c r="F9" s="4" t="s">
        <v>1</v>
      </c>
      <c r="G9" s="6"/>
      <c r="H9" s="6"/>
      <c r="I9" s="28"/>
      <c r="J9" s="29"/>
      <c r="K9" s="10"/>
      <c r="L9" s="6"/>
      <c r="M9" s="13"/>
      <c r="N9" s="14"/>
      <c r="O9" s="15"/>
      <c r="P9" s="8"/>
      <c r="Q9" s="8"/>
      <c r="R9" s="21"/>
      <c r="S9" s="30"/>
      <c r="T9" s="8"/>
      <c r="U9" s="8"/>
      <c r="V9" s="3" t="str">
        <f>VLOOKUP($Z9,[1]元!$A$2:$D$129,3,0)</f>
        <v>長谷川　唯</v>
      </c>
      <c r="W9" s="4" t="s">
        <v>3</v>
      </c>
      <c r="X9" s="5" t="str">
        <f>VLOOKUP($Z9,[1]元!$A$2:$D$129,2,0)</f>
        <v>大宮東</v>
      </c>
      <c r="Y9" s="4" t="s">
        <v>1</v>
      </c>
      <c r="Z9" s="2">
        <v>35</v>
      </c>
      <c r="AA9" s="1">
        <v>28</v>
      </c>
    </row>
    <row r="10" spans="1:27" s="9" customFormat="1" ht="13.5" customHeight="1" thickBot="1" x14ac:dyDescent="0.2">
      <c r="A10" s="1"/>
      <c r="B10" s="2"/>
      <c r="C10" s="3"/>
      <c r="D10" s="4"/>
      <c r="E10" s="5"/>
      <c r="F10" s="4"/>
      <c r="G10" s="10"/>
      <c r="H10" s="31">
        <v>2</v>
      </c>
      <c r="I10" s="28"/>
      <c r="J10" s="32"/>
      <c r="K10" s="10"/>
      <c r="L10" s="6"/>
      <c r="M10" s="13"/>
      <c r="N10" s="14"/>
      <c r="O10" s="15"/>
      <c r="P10" s="8"/>
      <c r="Q10" s="8"/>
      <c r="R10" s="23"/>
      <c r="S10" s="30"/>
      <c r="T10" s="33">
        <v>1</v>
      </c>
      <c r="U10" s="34"/>
      <c r="V10" s="3"/>
      <c r="W10" s="4"/>
      <c r="X10" s="5"/>
      <c r="Y10" s="4"/>
      <c r="Z10" s="2"/>
      <c r="AA10" s="1"/>
    </row>
    <row r="11" spans="1:27" s="9" customFormat="1" ht="13.5" customHeight="1" thickTop="1" x14ac:dyDescent="0.15">
      <c r="A11" s="12"/>
      <c r="B11" s="2">
        <v>0</v>
      </c>
      <c r="C11" s="12"/>
      <c r="D11" s="2"/>
      <c r="E11" s="12"/>
      <c r="F11" s="2"/>
      <c r="G11" s="35"/>
      <c r="H11" s="20"/>
      <c r="I11" s="28"/>
      <c r="J11" s="32"/>
      <c r="K11" s="10"/>
      <c r="L11" s="6"/>
      <c r="M11" s="13"/>
      <c r="N11" s="14"/>
      <c r="O11" s="15"/>
      <c r="P11" s="8"/>
      <c r="Q11" s="8"/>
      <c r="R11" s="23"/>
      <c r="S11" s="36"/>
      <c r="T11" s="37"/>
      <c r="U11" s="38"/>
      <c r="V11" s="12"/>
      <c r="W11" s="2"/>
      <c r="X11" s="12"/>
      <c r="Y11" s="2"/>
      <c r="Z11" s="2">
        <v>0</v>
      </c>
      <c r="AA11" s="12"/>
    </row>
    <row r="12" spans="1:27" s="9" customFormat="1" ht="13.5" customHeight="1" thickBot="1" x14ac:dyDescent="0.2">
      <c r="A12" s="12"/>
      <c r="B12" s="2"/>
      <c r="C12" s="12"/>
      <c r="D12" s="2"/>
      <c r="E12" s="12"/>
      <c r="F12" s="2"/>
      <c r="G12" s="6"/>
      <c r="H12" s="24">
        <v>1</v>
      </c>
      <c r="I12" s="39"/>
      <c r="J12" s="32"/>
      <c r="K12" s="10"/>
      <c r="L12" s="6"/>
      <c r="M12" s="13"/>
      <c r="N12" s="14"/>
      <c r="O12" s="15"/>
      <c r="P12" s="8"/>
      <c r="Q12" s="8"/>
      <c r="R12" s="23"/>
      <c r="S12" s="40"/>
      <c r="T12" s="41">
        <v>11</v>
      </c>
      <c r="U12" s="8"/>
      <c r="V12" s="12"/>
      <c r="W12" s="2"/>
      <c r="X12" s="12"/>
      <c r="Y12" s="2"/>
      <c r="Z12" s="2"/>
      <c r="AA12" s="12"/>
    </row>
    <row r="13" spans="1:27" s="9" customFormat="1" ht="13.5" customHeight="1" thickTop="1" x14ac:dyDescent="0.15">
      <c r="A13" s="1">
        <v>3</v>
      </c>
      <c r="B13" s="2">
        <v>32</v>
      </c>
      <c r="C13" s="3" t="str">
        <f>VLOOKUP($B13,[1]元!$A$2:$D$129,3,0)</f>
        <v>根岸　朝海</v>
      </c>
      <c r="D13" s="4" t="s">
        <v>3</v>
      </c>
      <c r="E13" s="5" t="str">
        <f>VLOOKUP($B13,[1]元!$A$2:$D$129,2,0)</f>
        <v>鴻巣高校</v>
      </c>
      <c r="F13" s="4" t="s">
        <v>1</v>
      </c>
      <c r="G13" s="6"/>
      <c r="H13" s="28"/>
      <c r="I13" s="42">
        <v>0</v>
      </c>
      <c r="J13" s="22"/>
      <c r="K13" s="10"/>
      <c r="L13" s="6"/>
      <c r="M13" s="13"/>
      <c r="N13" s="14"/>
      <c r="O13" s="15"/>
      <c r="P13" s="8"/>
      <c r="Q13" s="8"/>
      <c r="R13" s="23"/>
      <c r="S13" s="43">
        <v>0</v>
      </c>
      <c r="T13" s="23"/>
      <c r="U13" s="8"/>
      <c r="V13" s="3" t="str">
        <f>VLOOKUP($Z13,[1]元!$A$2:$D$129,3,0)</f>
        <v>中島　千尋</v>
      </c>
      <c r="W13" s="4" t="s">
        <v>4</v>
      </c>
      <c r="X13" s="5" t="str">
        <f>VLOOKUP($Z13,[1]元!$A$2:$D$129,2,0)</f>
        <v>本庄第一</v>
      </c>
      <c r="Y13" s="4" t="s">
        <v>1</v>
      </c>
      <c r="Z13" s="2">
        <v>30</v>
      </c>
      <c r="AA13" s="1">
        <v>29</v>
      </c>
    </row>
    <row r="14" spans="1:27" s="9" customFormat="1" ht="13.5" customHeight="1" thickBot="1" x14ac:dyDescent="0.2">
      <c r="A14" s="1"/>
      <c r="B14" s="2"/>
      <c r="C14" s="3"/>
      <c r="D14" s="4"/>
      <c r="E14" s="5"/>
      <c r="F14" s="4"/>
      <c r="G14" s="44"/>
      <c r="H14" s="45"/>
      <c r="I14" s="10"/>
      <c r="J14" s="22"/>
      <c r="K14" s="10"/>
      <c r="L14" s="6"/>
      <c r="M14" s="13"/>
      <c r="N14" s="14"/>
      <c r="O14" s="15"/>
      <c r="P14" s="8"/>
      <c r="Q14" s="8"/>
      <c r="R14" s="23"/>
      <c r="S14" s="11"/>
      <c r="T14" s="46"/>
      <c r="U14" s="19"/>
      <c r="V14" s="3"/>
      <c r="W14" s="4"/>
      <c r="X14" s="5"/>
      <c r="Y14" s="4"/>
      <c r="Z14" s="2"/>
      <c r="AA14" s="1"/>
    </row>
    <row r="15" spans="1:27" s="9" customFormat="1" ht="13.5" customHeight="1" thickTop="1" x14ac:dyDescent="0.15">
      <c r="A15" s="12"/>
      <c r="B15" s="2">
        <v>0</v>
      </c>
      <c r="C15" s="12"/>
      <c r="D15" s="2"/>
      <c r="E15" s="12"/>
      <c r="F15" s="2"/>
      <c r="G15" s="10"/>
      <c r="H15" s="42">
        <v>0</v>
      </c>
      <c r="I15" s="6"/>
      <c r="J15" s="22"/>
      <c r="K15" s="10"/>
      <c r="L15" s="6"/>
      <c r="M15" s="13"/>
      <c r="N15" s="14"/>
      <c r="O15" s="15"/>
      <c r="P15" s="8"/>
      <c r="Q15" s="8"/>
      <c r="R15" s="23"/>
      <c r="S15" s="8"/>
      <c r="T15" s="43">
        <v>2</v>
      </c>
      <c r="U15" s="11"/>
      <c r="V15" s="12"/>
      <c r="W15" s="2"/>
      <c r="X15" s="12"/>
      <c r="Y15" s="2"/>
      <c r="Z15" s="2">
        <v>0</v>
      </c>
      <c r="AA15" s="12"/>
    </row>
    <row r="16" spans="1:27" s="9" customFormat="1" ht="13.5" customHeight="1" thickBot="1" x14ac:dyDescent="0.2">
      <c r="A16" s="12"/>
      <c r="B16" s="2"/>
      <c r="C16" s="12"/>
      <c r="D16" s="2"/>
      <c r="E16" s="12"/>
      <c r="F16" s="2"/>
      <c r="G16" s="6"/>
      <c r="H16" s="6"/>
      <c r="I16" s="6"/>
      <c r="J16" s="24">
        <v>37</v>
      </c>
      <c r="K16" s="25">
        <v>2</v>
      </c>
      <c r="L16" s="6"/>
      <c r="M16" s="13"/>
      <c r="N16" s="14"/>
      <c r="O16" s="15"/>
      <c r="P16" s="8"/>
      <c r="Q16" s="26">
        <v>2</v>
      </c>
      <c r="R16" s="27">
        <v>41</v>
      </c>
      <c r="S16" s="8"/>
      <c r="T16" s="8"/>
      <c r="U16" s="8"/>
      <c r="V16" s="12"/>
      <c r="W16" s="2"/>
      <c r="X16" s="12"/>
      <c r="Y16" s="2"/>
      <c r="Z16" s="2"/>
      <c r="AA16" s="12"/>
    </row>
    <row r="17" spans="1:27" s="9" customFormat="1" ht="13.5" customHeight="1" thickTop="1" x14ac:dyDescent="0.15">
      <c r="A17" s="1">
        <v>4</v>
      </c>
      <c r="B17" s="2">
        <v>17</v>
      </c>
      <c r="C17" s="3" t="str">
        <f>VLOOKUP($B17,[1]元!$A$2:$D$129,3,0)</f>
        <v>大島　栞奈</v>
      </c>
      <c r="D17" s="4" t="s">
        <v>3</v>
      </c>
      <c r="E17" s="5" t="str">
        <f>VLOOKUP($B17,[1]元!$A$2:$D$129,2,0)</f>
        <v>浦和北</v>
      </c>
      <c r="F17" s="4" t="s">
        <v>1</v>
      </c>
      <c r="G17" s="6"/>
      <c r="H17" s="6"/>
      <c r="I17" s="6"/>
      <c r="J17" s="28"/>
      <c r="K17" s="29"/>
      <c r="L17" s="10"/>
      <c r="M17" s="13"/>
      <c r="N17" s="14"/>
      <c r="O17" s="15"/>
      <c r="P17" s="11"/>
      <c r="Q17" s="21"/>
      <c r="R17" s="30"/>
      <c r="S17" s="8"/>
      <c r="T17" s="8"/>
      <c r="U17" s="8"/>
      <c r="V17" s="3" t="str">
        <f>VLOOKUP($Z17,[1]元!$A$2:$D$129,3,0)</f>
        <v>紺野　智聖</v>
      </c>
      <c r="W17" s="4" t="s">
        <v>3</v>
      </c>
      <c r="X17" s="5" t="str">
        <f>VLOOKUP($Z17,[1]元!$A$2:$D$129,2,0)</f>
        <v>昌平</v>
      </c>
      <c r="Y17" s="4" t="s">
        <v>1</v>
      </c>
      <c r="Z17" s="2">
        <v>19</v>
      </c>
      <c r="AA17" s="1">
        <v>30</v>
      </c>
    </row>
    <row r="18" spans="1:27" s="9" customFormat="1" ht="13.5" customHeight="1" thickBot="1" x14ac:dyDescent="0.2">
      <c r="A18" s="1"/>
      <c r="B18" s="2"/>
      <c r="C18" s="3"/>
      <c r="D18" s="4"/>
      <c r="E18" s="5"/>
      <c r="F18" s="4"/>
      <c r="G18" s="10"/>
      <c r="H18" s="31">
        <v>2</v>
      </c>
      <c r="I18" s="6"/>
      <c r="J18" s="28"/>
      <c r="K18" s="32"/>
      <c r="L18" s="10"/>
      <c r="M18" s="13"/>
      <c r="N18" s="14"/>
      <c r="O18" s="15"/>
      <c r="P18" s="11"/>
      <c r="Q18" s="23"/>
      <c r="R18" s="30"/>
      <c r="S18" s="8"/>
      <c r="T18" s="47">
        <v>2</v>
      </c>
      <c r="U18" s="11"/>
      <c r="V18" s="3"/>
      <c r="W18" s="4"/>
      <c r="X18" s="5"/>
      <c r="Y18" s="4"/>
      <c r="Z18" s="2"/>
      <c r="AA18" s="1"/>
    </row>
    <row r="19" spans="1:27" s="9" customFormat="1" ht="13.5" customHeight="1" thickTop="1" x14ac:dyDescent="0.15">
      <c r="A19" s="12"/>
      <c r="B19" s="2">
        <v>0</v>
      </c>
      <c r="C19" s="12"/>
      <c r="D19" s="2"/>
      <c r="E19" s="12"/>
      <c r="F19" s="2"/>
      <c r="G19" s="35"/>
      <c r="H19" s="20"/>
      <c r="I19" s="10"/>
      <c r="J19" s="28"/>
      <c r="K19" s="32"/>
      <c r="L19" s="10"/>
      <c r="M19" s="13"/>
      <c r="N19" s="14"/>
      <c r="O19" s="15"/>
      <c r="P19" s="8"/>
      <c r="Q19" s="23"/>
      <c r="R19" s="30"/>
      <c r="S19" s="11"/>
      <c r="T19" s="21"/>
      <c r="U19" s="48"/>
      <c r="V19" s="12"/>
      <c r="W19" s="2"/>
      <c r="X19" s="12"/>
      <c r="Y19" s="2"/>
      <c r="Z19" s="2">
        <v>0</v>
      </c>
      <c r="AA19" s="12"/>
    </row>
    <row r="20" spans="1:27" s="9" customFormat="1" ht="13.5" customHeight="1" thickBot="1" x14ac:dyDescent="0.2">
      <c r="A20" s="12"/>
      <c r="B20" s="2"/>
      <c r="C20" s="12"/>
      <c r="D20" s="2"/>
      <c r="E20" s="12"/>
      <c r="F20" s="2"/>
      <c r="G20" s="6"/>
      <c r="H20" s="24">
        <v>2</v>
      </c>
      <c r="I20" s="25">
        <v>1</v>
      </c>
      <c r="J20" s="28"/>
      <c r="K20" s="32"/>
      <c r="L20" s="10"/>
      <c r="M20" s="13"/>
      <c r="N20" s="14"/>
      <c r="O20" s="15"/>
      <c r="P20" s="8"/>
      <c r="Q20" s="23"/>
      <c r="R20" s="30"/>
      <c r="S20" s="26">
        <v>0</v>
      </c>
      <c r="T20" s="27">
        <v>12</v>
      </c>
      <c r="U20" s="8"/>
      <c r="V20" s="12"/>
      <c r="W20" s="2"/>
      <c r="X20" s="12"/>
      <c r="Y20" s="2"/>
      <c r="Z20" s="2"/>
      <c r="AA20" s="12"/>
    </row>
    <row r="21" spans="1:27" s="9" customFormat="1" ht="13.5" customHeight="1" thickTop="1" x14ac:dyDescent="0.15">
      <c r="A21" s="1">
        <v>5</v>
      </c>
      <c r="B21" s="2">
        <v>48</v>
      </c>
      <c r="C21" s="3" t="str">
        <f>VLOOKUP($B21,[1]元!$A$2:$D$129,3,0)</f>
        <v>渡辺真衣</v>
      </c>
      <c r="D21" s="4" t="s">
        <v>3</v>
      </c>
      <c r="E21" s="5" t="str">
        <f>VLOOKUP($B21,[1]元!$A$2:$D$129,2,0)</f>
        <v>久喜北陽</v>
      </c>
      <c r="F21" s="4" t="s">
        <v>5</v>
      </c>
      <c r="G21" s="6"/>
      <c r="H21" s="28"/>
      <c r="I21" s="49"/>
      <c r="J21" s="50"/>
      <c r="K21" s="32"/>
      <c r="L21" s="10"/>
      <c r="M21" s="13"/>
      <c r="N21" s="14"/>
      <c r="O21" s="15"/>
      <c r="P21" s="8"/>
      <c r="Q21" s="23"/>
      <c r="R21" s="30"/>
      <c r="S21" s="51"/>
      <c r="T21" s="30"/>
      <c r="U21" s="8"/>
      <c r="V21" s="3" t="str">
        <f>VLOOKUP($Z21,[1]元!$A$2:$D$129,3,0)</f>
        <v>永島　澪</v>
      </c>
      <c r="W21" s="4" t="s">
        <v>3</v>
      </c>
      <c r="X21" s="5" t="str">
        <f>VLOOKUP($Z21,[1]元!$A$2:$D$129,2,0)</f>
        <v>松伏</v>
      </c>
      <c r="Y21" s="4" t="s">
        <v>1</v>
      </c>
      <c r="Z21" s="2">
        <v>46</v>
      </c>
      <c r="AA21" s="1">
        <v>31</v>
      </c>
    </row>
    <row r="22" spans="1:27" s="9" customFormat="1" ht="13.5" customHeight="1" x14ac:dyDescent="0.15">
      <c r="A22" s="1"/>
      <c r="B22" s="2"/>
      <c r="C22" s="3"/>
      <c r="D22" s="4"/>
      <c r="E22" s="5"/>
      <c r="F22" s="4"/>
      <c r="G22" s="44"/>
      <c r="H22" s="45"/>
      <c r="I22" s="28"/>
      <c r="J22" s="50"/>
      <c r="K22" s="32"/>
      <c r="L22" s="10"/>
      <c r="M22" s="13"/>
      <c r="N22" s="14"/>
      <c r="O22" s="15"/>
      <c r="P22" s="8"/>
      <c r="Q22" s="23"/>
      <c r="R22" s="30"/>
      <c r="S22" s="36"/>
      <c r="T22" s="52"/>
      <c r="U22" s="34"/>
      <c r="V22" s="3"/>
      <c r="W22" s="4"/>
      <c r="X22" s="5"/>
      <c r="Y22" s="4"/>
      <c r="Z22" s="2"/>
      <c r="AA22" s="1"/>
    </row>
    <row r="23" spans="1:27" s="9" customFormat="1" ht="13.5" customHeight="1" x14ac:dyDescent="0.15">
      <c r="A23" s="12"/>
      <c r="B23" s="2">
        <v>0</v>
      </c>
      <c r="C23" s="12"/>
      <c r="D23" s="2"/>
      <c r="E23" s="12"/>
      <c r="F23" s="2"/>
      <c r="G23" s="10"/>
      <c r="H23" s="42">
        <v>0</v>
      </c>
      <c r="I23" s="28"/>
      <c r="J23" s="50"/>
      <c r="K23" s="32"/>
      <c r="L23" s="10"/>
      <c r="M23" s="13"/>
      <c r="N23" s="14"/>
      <c r="O23" s="15"/>
      <c r="P23" s="8"/>
      <c r="Q23" s="23"/>
      <c r="R23" s="30"/>
      <c r="S23" s="30"/>
      <c r="T23" s="43">
        <v>0</v>
      </c>
      <c r="U23" s="11"/>
      <c r="V23" s="12"/>
      <c r="W23" s="2"/>
      <c r="X23" s="12"/>
      <c r="Y23" s="2"/>
      <c r="Z23" s="2">
        <v>0</v>
      </c>
      <c r="AA23" s="12"/>
    </row>
    <row r="24" spans="1:27" s="9" customFormat="1" ht="13.5" customHeight="1" thickBot="1" x14ac:dyDescent="0.2">
      <c r="A24" s="12"/>
      <c r="B24" s="2"/>
      <c r="C24" s="12"/>
      <c r="D24" s="2"/>
      <c r="E24" s="12"/>
      <c r="F24" s="2"/>
      <c r="G24" s="6"/>
      <c r="H24" s="6"/>
      <c r="I24" s="53">
        <v>22</v>
      </c>
      <c r="J24" s="54"/>
      <c r="K24" s="32"/>
      <c r="L24" s="10"/>
      <c r="M24" s="13"/>
      <c r="N24" s="14"/>
      <c r="O24" s="15"/>
      <c r="P24" s="8"/>
      <c r="Q24" s="23"/>
      <c r="R24" s="40"/>
      <c r="S24" s="41">
        <v>30</v>
      </c>
      <c r="T24" s="8"/>
      <c r="U24" s="8"/>
      <c r="V24" s="12"/>
      <c r="W24" s="2"/>
      <c r="X24" s="12"/>
      <c r="Y24" s="2"/>
      <c r="Z24" s="2"/>
      <c r="AA24" s="12"/>
    </row>
    <row r="25" spans="1:27" s="9" customFormat="1" ht="13.5" customHeight="1" thickTop="1" x14ac:dyDescent="0.15">
      <c r="A25" s="1">
        <v>6</v>
      </c>
      <c r="B25" s="2">
        <v>49</v>
      </c>
      <c r="C25" s="3" t="str">
        <f>VLOOKUP($B25,[1]元!$A$2:$D$129,3,0)</f>
        <v>田澤　幸歩</v>
      </c>
      <c r="D25" s="4" t="s">
        <v>3</v>
      </c>
      <c r="E25" s="5" t="str">
        <f>VLOOKUP($B25,[1]元!$A$2:$D$129,2,0)</f>
        <v>県川口</v>
      </c>
      <c r="F25" s="4" t="s">
        <v>1</v>
      </c>
      <c r="G25" s="6"/>
      <c r="H25" s="6"/>
      <c r="I25" s="22"/>
      <c r="J25" s="42">
        <v>0</v>
      </c>
      <c r="K25" s="22"/>
      <c r="L25" s="10"/>
      <c r="M25" s="13"/>
      <c r="N25" s="14"/>
      <c r="O25" s="15"/>
      <c r="P25" s="8"/>
      <c r="Q25" s="23"/>
      <c r="R25" s="55">
        <v>0</v>
      </c>
      <c r="S25" s="23"/>
      <c r="T25" s="8"/>
      <c r="U25" s="8"/>
      <c r="V25" s="3" t="str">
        <f>VLOOKUP($Z25,[1]元!$A$2:$D$129,3,0)</f>
        <v>鈴木　芳佳</v>
      </c>
      <c r="W25" s="4" t="s">
        <v>3</v>
      </c>
      <c r="X25" s="5" t="str">
        <f>VLOOKUP($Z25,[1]元!$A$2:$D$129,2,0)</f>
        <v>越谷南</v>
      </c>
      <c r="Y25" s="4" t="s">
        <v>1</v>
      </c>
      <c r="Z25" s="2">
        <v>51</v>
      </c>
      <c r="AA25" s="1">
        <v>32</v>
      </c>
    </row>
    <row r="26" spans="1:27" s="9" customFormat="1" ht="13.5" customHeight="1" thickBot="1" x14ac:dyDescent="0.2">
      <c r="A26" s="1"/>
      <c r="B26" s="2"/>
      <c r="C26" s="3"/>
      <c r="D26" s="4"/>
      <c r="E26" s="5"/>
      <c r="F26" s="4"/>
      <c r="G26" s="10"/>
      <c r="H26" s="31">
        <v>2</v>
      </c>
      <c r="I26" s="22"/>
      <c r="J26" s="10"/>
      <c r="K26" s="22"/>
      <c r="L26" s="10"/>
      <c r="M26" s="13"/>
      <c r="N26" s="14"/>
      <c r="O26" s="15"/>
      <c r="P26" s="8"/>
      <c r="Q26" s="23"/>
      <c r="R26" s="8"/>
      <c r="S26" s="23"/>
      <c r="T26" s="47">
        <v>2</v>
      </c>
      <c r="U26" s="11"/>
      <c r="V26" s="3"/>
      <c r="W26" s="4"/>
      <c r="X26" s="5"/>
      <c r="Y26" s="4"/>
      <c r="Z26" s="2"/>
      <c r="AA26" s="1"/>
    </row>
    <row r="27" spans="1:27" s="9" customFormat="1" ht="13.5" customHeight="1" thickTop="1" x14ac:dyDescent="0.15">
      <c r="A27" s="12"/>
      <c r="B27" s="2">
        <v>0</v>
      </c>
      <c r="C27" s="12"/>
      <c r="D27" s="2"/>
      <c r="E27" s="12"/>
      <c r="F27" s="2"/>
      <c r="G27" s="35"/>
      <c r="H27" s="20"/>
      <c r="I27" s="22"/>
      <c r="J27" s="10"/>
      <c r="K27" s="22"/>
      <c r="L27" s="10"/>
      <c r="M27" s="13"/>
      <c r="N27" s="14"/>
      <c r="O27" s="15"/>
      <c r="P27" s="8"/>
      <c r="Q27" s="23"/>
      <c r="R27" s="8"/>
      <c r="S27" s="23"/>
      <c r="T27" s="21"/>
      <c r="U27" s="48"/>
      <c r="V27" s="12"/>
      <c r="W27" s="2"/>
      <c r="X27" s="12"/>
      <c r="Y27" s="2"/>
      <c r="Z27" s="2">
        <v>0</v>
      </c>
      <c r="AA27" s="12"/>
    </row>
    <row r="28" spans="1:27" s="9" customFormat="1" ht="13.5" customHeight="1" thickBot="1" x14ac:dyDescent="0.2">
      <c r="A28" s="12"/>
      <c r="B28" s="2"/>
      <c r="C28" s="12"/>
      <c r="D28" s="2"/>
      <c r="E28" s="12"/>
      <c r="F28" s="2"/>
      <c r="G28" s="6"/>
      <c r="H28" s="24">
        <v>3</v>
      </c>
      <c r="I28" s="56"/>
      <c r="J28" s="10"/>
      <c r="K28" s="22"/>
      <c r="L28" s="10"/>
      <c r="M28" s="13"/>
      <c r="N28" s="14"/>
      <c r="O28" s="15"/>
      <c r="P28" s="8"/>
      <c r="Q28" s="23"/>
      <c r="R28" s="8"/>
      <c r="S28" s="57"/>
      <c r="T28" s="27">
        <v>13</v>
      </c>
      <c r="U28" s="8"/>
      <c r="V28" s="12"/>
      <c r="W28" s="2"/>
      <c r="X28" s="12"/>
      <c r="Y28" s="2"/>
      <c r="Z28" s="2"/>
      <c r="AA28" s="12"/>
    </row>
    <row r="29" spans="1:27" s="9" customFormat="1" ht="13.5" customHeight="1" thickTop="1" x14ac:dyDescent="0.15">
      <c r="A29" s="1">
        <v>7</v>
      </c>
      <c r="B29" s="2">
        <v>16</v>
      </c>
      <c r="C29" s="3" t="str">
        <f>VLOOKUP($B29,[1]元!$A$2:$D$129,3,0)</f>
        <v>佐野　千花子</v>
      </c>
      <c r="D29" s="4" t="s">
        <v>3</v>
      </c>
      <c r="E29" s="5" t="str">
        <f>VLOOKUP($B29,[1]元!$A$2:$D$129,2,0)</f>
        <v>星野</v>
      </c>
      <c r="F29" s="4" t="s">
        <v>1</v>
      </c>
      <c r="G29" s="6"/>
      <c r="H29" s="28"/>
      <c r="I29" s="58">
        <v>2</v>
      </c>
      <c r="J29" s="6"/>
      <c r="K29" s="22"/>
      <c r="L29" s="10"/>
      <c r="M29" s="13"/>
      <c r="N29" s="14"/>
      <c r="O29" s="15"/>
      <c r="P29" s="8"/>
      <c r="Q29" s="23"/>
      <c r="R29" s="8"/>
      <c r="S29" s="59">
        <v>2</v>
      </c>
      <c r="T29" s="30"/>
      <c r="U29" s="8"/>
      <c r="V29" s="3" t="str">
        <f>VLOOKUP($Z29,[1]元!$A$2:$D$129,3,0)</f>
        <v>田中　友梨</v>
      </c>
      <c r="W29" s="4" t="s">
        <v>4</v>
      </c>
      <c r="X29" s="5" t="str">
        <f>VLOOKUP($Z29,[1]元!$A$2:$D$129,2,0)</f>
        <v>県川口</v>
      </c>
      <c r="Y29" s="4" t="s">
        <v>5</v>
      </c>
      <c r="Z29" s="2">
        <v>14</v>
      </c>
      <c r="AA29" s="1">
        <v>33</v>
      </c>
    </row>
    <row r="30" spans="1:27" s="9" customFormat="1" ht="13.5" customHeight="1" x14ac:dyDescent="0.15">
      <c r="A30" s="1"/>
      <c r="B30" s="2"/>
      <c r="C30" s="3"/>
      <c r="D30" s="4"/>
      <c r="E30" s="5"/>
      <c r="F30" s="4"/>
      <c r="G30" s="44"/>
      <c r="H30" s="45"/>
      <c r="I30" s="60"/>
      <c r="J30" s="6"/>
      <c r="K30" s="22"/>
      <c r="L30" s="10"/>
      <c r="M30" s="13"/>
      <c r="N30" s="14"/>
      <c r="O30" s="15"/>
      <c r="P30" s="8"/>
      <c r="Q30" s="23"/>
      <c r="R30" s="8"/>
      <c r="S30" s="61"/>
      <c r="T30" s="52"/>
      <c r="U30" s="34"/>
      <c r="V30" s="3"/>
      <c r="W30" s="4"/>
      <c r="X30" s="5"/>
      <c r="Y30" s="4"/>
      <c r="Z30" s="2"/>
      <c r="AA30" s="1"/>
    </row>
    <row r="31" spans="1:27" s="9" customFormat="1" ht="13.5" customHeight="1" x14ac:dyDescent="0.15">
      <c r="A31" s="12"/>
      <c r="B31" s="2">
        <v>0</v>
      </c>
      <c r="C31" s="12"/>
      <c r="D31" s="2"/>
      <c r="E31" s="12"/>
      <c r="F31" s="2"/>
      <c r="G31" s="10"/>
      <c r="H31" s="42">
        <v>0</v>
      </c>
      <c r="I31" s="6"/>
      <c r="J31" s="6"/>
      <c r="K31" s="22"/>
      <c r="L31" s="10"/>
      <c r="M31" s="13"/>
      <c r="N31" s="14"/>
      <c r="O31" s="15"/>
      <c r="P31" s="8"/>
      <c r="Q31" s="23"/>
      <c r="R31" s="8"/>
      <c r="S31" s="8"/>
      <c r="T31" s="43">
        <v>0</v>
      </c>
      <c r="U31" s="11"/>
      <c r="V31" s="12"/>
      <c r="W31" s="2"/>
      <c r="X31" s="12"/>
      <c r="Y31" s="2"/>
      <c r="Z31" s="2">
        <v>0</v>
      </c>
      <c r="AA31" s="12"/>
    </row>
    <row r="32" spans="1:27" s="9" customFormat="1" ht="13.5" customHeight="1" thickBot="1" x14ac:dyDescent="0.2">
      <c r="A32" s="12"/>
      <c r="B32" s="2"/>
      <c r="C32" s="12"/>
      <c r="D32" s="2"/>
      <c r="E32" s="12"/>
      <c r="F32" s="2"/>
      <c r="G32" s="6"/>
      <c r="H32" s="6"/>
      <c r="I32" s="6"/>
      <c r="J32" s="6"/>
      <c r="K32" s="24">
        <v>45</v>
      </c>
      <c r="L32" s="25">
        <v>2</v>
      </c>
      <c r="M32" s="13"/>
      <c r="N32" s="14"/>
      <c r="O32" s="62"/>
      <c r="P32" s="26">
        <v>2</v>
      </c>
      <c r="Q32" s="27">
        <v>47</v>
      </c>
      <c r="R32" s="8"/>
      <c r="S32" s="8"/>
      <c r="T32" s="8"/>
      <c r="U32" s="8"/>
      <c r="V32" s="12"/>
      <c r="W32" s="2"/>
      <c r="X32" s="12"/>
      <c r="Y32" s="2"/>
      <c r="Z32" s="2"/>
      <c r="AA32" s="12"/>
    </row>
    <row r="33" spans="1:27" s="9" customFormat="1" ht="13.5" customHeight="1" thickTop="1" x14ac:dyDescent="0.15">
      <c r="A33" s="1">
        <v>8</v>
      </c>
      <c r="B33" s="2">
        <v>9</v>
      </c>
      <c r="C33" s="3" t="str">
        <f>VLOOKUP($B33,[1]元!$A$2:$D$129,3,0)</f>
        <v>岩﨑　真子</v>
      </c>
      <c r="D33" s="4" t="s">
        <v>3</v>
      </c>
      <c r="E33" s="5" t="str">
        <f>VLOOKUP($B33,[1]元!$A$2:$D$129,2,0)</f>
        <v>本庄第一</v>
      </c>
      <c r="F33" s="4" t="s">
        <v>1</v>
      </c>
      <c r="G33" s="6"/>
      <c r="H33" s="6"/>
      <c r="I33" s="6"/>
      <c r="J33" s="6"/>
      <c r="K33" s="28"/>
      <c r="L33" s="29"/>
      <c r="M33" s="63"/>
      <c r="N33" s="64"/>
      <c r="O33" s="62"/>
      <c r="P33" s="65"/>
      <c r="Q33" s="30"/>
      <c r="R33" s="8"/>
      <c r="S33" s="8"/>
      <c r="T33" s="8"/>
      <c r="U33" s="8"/>
      <c r="V33" s="3" t="str">
        <f>VLOOKUP($Z33,[1]元!$A$2:$D$129,3,0)</f>
        <v>出井有希乃</v>
      </c>
      <c r="W33" s="4" t="s">
        <v>3</v>
      </c>
      <c r="X33" s="5" t="str">
        <f>VLOOKUP($Z33,[1]元!$A$2:$D$129,2,0)</f>
        <v>久喜北陽</v>
      </c>
      <c r="Y33" s="4" t="s">
        <v>1</v>
      </c>
      <c r="Z33" s="2">
        <v>11</v>
      </c>
      <c r="AA33" s="1">
        <v>34</v>
      </c>
    </row>
    <row r="34" spans="1:27" s="9" customFormat="1" ht="13.5" customHeight="1" x14ac:dyDescent="0.15">
      <c r="A34" s="1"/>
      <c r="B34" s="2"/>
      <c r="C34" s="3"/>
      <c r="D34" s="4"/>
      <c r="E34" s="5"/>
      <c r="F34" s="4"/>
      <c r="G34" s="10"/>
      <c r="H34" s="10"/>
      <c r="I34" s="6"/>
      <c r="J34" s="6"/>
      <c r="K34" s="28"/>
      <c r="L34" s="32"/>
      <c r="M34" s="63"/>
      <c r="N34" s="64"/>
      <c r="O34" s="66"/>
      <c r="P34" s="23"/>
      <c r="Q34" s="30"/>
      <c r="R34" s="8"/>
      <c r="S34" s="8"/>
      <c r="T34" s="11"/>
      <c r="U34" s="11"/>
      <c r="V34" s="3"/>
      <c r="W34" s="4"/>
      <c r="X34" s="5"/>
      <c r="Y34" s="4"/>
      <c r="Z34" s="2"/>
      <c r="AA34" s="1"/>
    </row>
    <row r="35" spans="1:27" s="9" customFormat="1" ht="13.5" customHeight="1" x14ac:dyDescent="0.15">
      <c r="A35" s="1"/>
      <c r="B35" s="2">
        <v>0</v>
      </c>
      <c r="C35" s="3"/>
      <c r="D35" s="4"/>
      <c r="E35" s="5"/>
      <c r="F35" s="4"/>
      <c r="G35" s="10"/>
      <c r="H35" s="10"/>
      <c r="I35" s="10"/>
      <c r="J35" s="6"/>
      <c r="K35" s="28"/>
      <c r="L35" s="32"/>
      <c r="M35" s="63"/>
      <c r="N35" s="64"/>
      <c r="O35" s="66"/>
      <c r="P35" s="23"/>
      <c r="Q35" s="30"/>
      <c r="R35" s="8"/>
      <c r="S35" s="11"/>
      <c r="T35" s="11"/>
      <c r="U35" s="11"/>
      <c r="V35" s="3"/>
      <c r="W35" s="4"/>
      <c r="X35" s="5"/>
      <c r="Y35" s="4"/>
      <c r="Z35" s="2">
        <v>0</v>
      </c>
      <c r="AA35" s="1"/>
    </row>
    <row r="36" spans="1:27" s="9" customFormat="1" ht="13.5" customHeight="1" x14ac:dyDescent="0.15">
      <c r="A36" s="1"/>
      <c r="B36" s="2"/>
      <c r="C36" s="3"/>
      <c r="D36" s="4"/>
      <c r="E36" s="5"/>
      <c r="F36" s="4"/>
      <c r="G36" s="44"/>
      <c r="H36" s="44"/>
      <c r="I36" s="67">
        <v>0</v>
      </c>
      <c r="J36" s="6"/>
      <c r="K36" s="28"/>
      <c r="L36" s="32"/>
      <c r="M36" s="63"/>
      <c r="N36" s="64"/>
      <c r="O36" s="66"/>
      <c r="P36" s="23"/>
      <c r="Q36" s="30"/>
      <c r="R36" s="8"/>
      <c r="S36" s="33">
        <v>0</v>
      </c>
      <c r="T36" s="34"/>
      <c r="U36" s="34"/>
      <c r="V36" s="3"/>
      <c r="W36" s="4"/>
      <c r="X36" s="5"/>
      <c r="Y36" s="4"/>
      <c r="Z36" s="2"/>
      <c r="AA36" s="1"/>
    </row>
    <row r="37" spans="1:27" s="9" customFormat="1" ht="13.5" customHeight="1" x14ac:dyDescent="0.15">
      <c r="A37" s="1"/>
      <c r="B37" s="2">
        <v>56</v>
      </c>
      <c r="C37" s="3"/>
      <c r="D37" s="4"/>
      <c r="E37" s="5"/>
      <c r="F37" s="4"/>
      <c r="G37" s="10"/>
      <c r="H37" s="10"/>
      <c r="I37" s="68"/>
      <c r="J37" s="60"/>
      <c r="K37" s="28"/>
      <c r="L37" s="32"/>
      <c r="M37" s="63"/>
      <c r="N37" s="64"/>
      <c r="O37" s="66"/>
      <c r="P37" s="23"/>
      <c r="Q37" s="30"/>
      <c r="R37" s="8"/>
      <c r="S37" s="37"/>
      <c r="T37" s="11"/>
      <c r="U37" s="11"/>
      <c r="V37" s="3"/>
      <c r="W37" s="4"/>
      <c r="X37" s="5"/>
      <c r="Y37" s="4"/>
      <c r="Z37" s="2">
        <v>54</v>
      </c>
      <c r="AA37" s="1"/>
    </row>
    <row r="38" spans="1:27" s="9" customFormat="1" ht="13.5" customHeight="1" x14ac:dyDescent="0.15">
      <c r="A38" s="1"/>
      <c r="B38" s="2"/>
      <c r="C38" s="3"/>
      <c r="D38" s="4"/>
      <c r="E38" s="5"/>
      <c r="F38" s="4"/>
      <c r="G38" s="10"/>
      <c r="H38" s="10"/>
      <c r="I38" s="28"/>
      <c r="J38" s="60"/>
      <c r="K38" s="28"/>
      <c r="L38" s="32"/>
      <c r="M38" s="63"/>
      <c r="N38" s="64"/>
      <c r="O38" s="66"/>
      <c r="P38" s="23"/>
      <c r="Q38" s="30"/>
      <c r="R38" s="8"/>
      <c r="S38" s="30"/>
      <c r="T38" s="11"/>
      <c r="U38" s="11"/>
      <c r="V38" s="3"/>
      <c r="W38" s="4"/>
      <c r="X38" s="5"/>
      <c r="Y38" s="4"/>
      <c r="Z38" s="2"/>
      <c r="AA38" s="1"/>
    </row>
    <row r="39" spans="1:27" s="9" customFormat="1" ht="13.5" customHeight="1" x14ac:dyDescent="0.15">
      <c r="A39" s="1"/>
      <c r="B39" s="2">
        <v>0</v>
      </c>
      <c r="C39" s="3"/>
      <c r="D39" s="4"/>
      <c r="E39" s="5"/>
      <c r="F39" s="4"/>
      <c r="G39" s="10"/>
      <c r="H39" s="10"/>
      <c r="I39" s="28"/>
      <c r="J39" s="60"/>
      <c r="K39" s="28"/>
      <c r="L39" s="32"/>
      <c r="M39" s="63"/>
      <c r="N39" s="64"/>
      <c r="O39" s="66"/>
      <c r="P39" s="23"/>
      <c r="Q39" s="30"/>
      <c r="R39" s="8"/>
      <c r="S39" s="30"/>
      <c r="T39" s="11"/>
      <c r="U39" s="11"/>
      <c r="V39" s="3"/>
      <c r="W39" s="4"/>
      <c r="X39" s="5"/>
      <c r="Y39" s="4"/>
      <c r="Z39" s="2">
        <v>0</v>
      </c>
      <c r="AA39" s="1"/>
    </row>
    <row r="40" spans="1:27" s="9" customFormat="1" ht="13.5" customHeight="1" thickBot="1" x14ac:dyDescent="0.2">
      <c r="A40" s="1"/>
      <c r="B40" s="2"/>
      <c r="C40" s="3"/>
      <c r="D40" s="4"/>
      <c r="E40" s="5"/>
      <c r="F40" s="4"/>
      <c r="G40" s="6"/>
      <c r="H40" s="6"/>
      <c r="I40" s="53">
        <v>23</v>
      </c>
      <c r="J40" s="69">
        <v>0</v>
      </c>
      <c r="K40" s="28"/>
      <c r="L40" s="32"/>
      <c r="M40" s="63"/>
      <c r="N40" s="64"/>
      <c r="O40" s="66"/>
      <c r="P40" s="23"/>
      <c r="Q40" s="30"/>
      <c r="R40" s="70">
        <v>0</v>
      </c>
      <c r="S40" s="41">
        <v>31</v>
      </c>
      <c r="T40" s="8"/>
      <c r="U40" s="8"/>
      <c r="V40" s="3"/>
      <c r="W40" s="4"/>
      <c r="X40" s="5"/>
      <c r="Y40" s="4"/>
      <c r="Z40" s="2"/>
      <c r="AA40" s="1"/>
    </row>
    <row r="41" spans="1:27" s="9" customFormat="1" ht="13.5" customHeight="1" thickTop="1" x14ac:dyDescent="0.15">
      <c r="A41" s="1">
        <v>9</v>
      </c>
      <c r="B41" s="2">
        <v>41</v>
      </c>
      <c r="C41" s="3" t="str">
        <f>VLOOKUP($B41,[1]元!$A$2:$D$129,3,0)</f>
        <v>関根　沙耶</v>
      </c>
      <c r="D41" s="4" t="s">
        <v>3</v>
      </c>
      <c r="E41" s="5" t="str">
        <f>VLOOKUP($B41,[1]元!$A$2:$D$129,2,0)</f>
        <v>羽生実業</v>
      </c>
      <c r="F41" s="4" t="s">
        <v>1</v>
      </c>
      <c r="G41" s="6"/>
      <c r="H41" s="6"/>
      <c r="I41" s="22"/>
      <c r="J41" s="49"/>
      <c r="K41" s="50"/>
      <c r="L41" s="32"/>
      <c r="M41" s="63"/>
      <c r="N41" s="64"/>
      <c r="O41" s="66"/>
      <c r="P41" s="23"/>
      <c r="Q41" s="30"/>
      <c r="R41" s="71"/>
      <c r="S41" s="23"/>
      <c r="T41" s="8"/>
      <c r="U41" s="8"/>
      <c r="V41" s="3" t="str">
        <f>VLOOKUP($Z41,[1]元!$A$2:$D$129,3,0)</f>
        <v>馬渕　琴音</v>
      </c>
      <c r="W41" s="4" t="s">
        <v>4</v>
      </c>
      <c r="X41" s="5" t="str">
        <f>VLOOKUP($Z41,[1]元!$A$2:$D$129,2,0)</f>
        <v>越谷南</v>
      </c>
      <c r="Y41" s="4" t="s">
        <v>5</v>
      </c>
      <c r="Z41" s="2">
        <v>43</v>
      </c>
      <c r="AA41" s="1">
        <v>35</v>
      </c>
    </row>
    <row r="42" spans="1:27" s="9" customFormat="1" ht="13.5" customHeight="1" x14ac:dyDescent="0.15">
      <c r="A42" s="1"/>
      <c r="B42" s="2"/>
      <c r="C42" s="3"/>
      <c r="D42" s="4"/>
      <c r="E42" s="5"/>
      <c r="F42" s="4"/>
      <c r="G42" s="44"/>
      <c r="H42" s="67">
        <v>0</v>
      </c>
      <c r="I42" s="22"/>
      <c r="J42" s="28"/>
      <c r="K42" s="50"/>
      <c r="L42" s="32"/>
      <c r="M42" s="63"/>
      <c r="N42" s="64"/>
      <c r="O42" s="66"/>
      <c r="P42" s="23"/>
      <c r="Q42" s="30"/>
      <c r="R42" s="30"/>
      <c r="S42" s="23"/>
      <c r="T42" s="33">
        <v>0</v>
      </c>
      <c r="U42" s="34"/>
      <c r="V42" s="3"/>
      <c r="W42" s="4"/>
      <c r="X42" s="5"/>
      <c r="Y42" s="4"/>
      <c r="Z42" s="2"/>
      <c r="AA42" s="1"/>
    </row>
    <row r="43" spans="1:27" s="9" customFormat="1" ht="13.5" customHeight="1" x14ac:dyDescent="0.15">
      <c r="A43" s="12"/>
      <c r="B43" s="2">
        <v>0</v>
      </c>
      <c r="C43" s="12"/>
      <c r="D43" s="2"/>
      <c r="E43" s="12"/>
      <c r="F43" s="2"/>
      <c r="G43" s="72"/>
      <c r="H43" s="68"/>
      <c r="I43" s="32"/>
      <c r="J43" s="28"/>
      <c r="K43" s="50"/>
      <c r="L43" s="32"/>
      <c r="M43" s="63"/>
      <c r="N43" s="64"/>
      <c r="O43" s="66"/>
      <c r="P43" s="23"/>
      <c r="Q43" s="30"/>
      <c r="R43" s="30"/>
      <c r="S43" s="73"/>
      <c r="T43" s="37"/>
      <c r="U43" s="38"/>
      <c r="V43" s="12"/>
      <c r="W43" s="2"/>
      <c r="X43" s="12"/>
      <c r="Y43" s="2"/>
      <c r="Z43" s="2">
        <v>0</v>
      </c>
      <c r="AA43" s="12"/>
    </row>
    <row r="44" spans="1:27" s="9" customFormat="1" ht="13.5" customHeight="1" thickBot="1" x14ac:dyDescent="0.2">
      <c r="A44" s="12"/>
      <c r="B44" s="2"/>
      <c r="C44" s="12"/>
      <c r="D44" s="2"/>
      <c r="E44" s="12"/>
      <c r="F44" s="2"/>
      <c r="G44" s="6"/>
      <c r="H44" s="53">
        <v>4</v>
      </c>
      <c r="I44" s="74"/>
      <c r="J44" s="28"/>
      <c r="K44" s="50"/>
      <c r="L44" s="32"/>
      <c r="M44" s="63"/>
      <c r="N44" s="64"/>
      <c r="O44" s="66"/>
      <c r="P44" s="23"/>
      <c r="Q44" s="30"/>
      <c r="R44" s="30"/>
      <c r="S44" s="75"/>
      <c r="T44" s="41">
        <v>14</v>
      </c>
      <c r="U44" s="8"/>
      <c r="V44" s="12"/>
      <c r="W44" s="2"/>
      <c r="X44" s="12"/>
      <c r="Y44" s="2"/>
      <c r="Z44" s="2"/>
      <c r="AA44" s="12"/>
    </row>
    <row r="45" spans="1:27" s="9" customFormat="1" ht="13.5" customHeight="1" thickTop="1" x14ac:dyDescent="0.15">
      <c r="A45" s="1">
        <v>10</v>
      </c>
      <c r="B45" s="2">
        <v>24</v>
      </c>
      <c r="C45" s="3" t="str">
        <f>VLOOKUP($B45,[1]元!$A$2:$D$129,3,0)</f>
        <v>大澤　知果</v>
      </c>
      <c r="D45" s="4" t="s">
        <v>3</v>
      </c>
      <c r="E45" s="5" t="str">
        <f>VLOOKUP($B45,[1]元!$A$2:$D$129,2,0)</f>
        <v>ときがわ中</v>
      </c>
      <c r="F45" s="4" t="s">
        <v>1</v>
      </c>
      <c r="G45" s="6"/>
      <c r="H45" s="22"/>
      <c r="I45" s="42">
        <v>2</v>
      </c>
      <c r="J45" s="28"/>
      <c r="K45" s="50"/>
      <c r="L45" s="32"/>
      <c r="M45" s="63"/>
      <c r="N45" s="64"/>
      <c r="O45" s="66"/>
      <c r="P45" s="23"/>
      <c r="Q45" s="30"/>
      <c r="R45" s="30"/>
      <c r="S45" s="43">
        <v>2</v>
      </c>
      <c r="T45" s="23"/>
      <c r="U45" s="8"/>
      <c r="V45" s="3" t="str">
        <f>VLOOKUP($Z45,[1]元!$A$2:$D$129,3,0)</f>
        <v>貫井　彩加　　</v>
      </c>
      <c r="W45" s="4" t="s">
        <v>4</v>
      </c>
      <c r="X45" s="5" t="str">
        <f>VLOOKUP($Z45,[1]元!$A$2:$D$129,2,0)</f>
        <v>浦和北</v>
      </c>
      <c r="Y45" s="4" t="s">
        <v>5</v>
      </c>
      <c r="Z45" s="2">
        <v>22</v>
      </c>
      <c r="AA45" s="1">
        <v>36</v>
      </c>
    </row>
    <row r="46" spans="1:27" s="9" customFormat="1" ht="13.5" customHeight="1" thickBot="1" x14ac:dyDescent="0.2">
      <c r="A46" s="1"/>
      <c r="B46" s="2"/>
      <c r="C46" s="3"/>
      <c r="D46" s="4"/>
      <c r="E46" s="5"/>
      <c r="F46" s="4"/>
      <c r="G46" s="16"/>
      <c r="H46" s="76"/>
      <c r="I46" s="10"/>
      <c r="J46" s="28"/>
      <c r="K46" s="50"/>
      <c r="L46" s="32"/>
      <c r="M46" s="63"/>
      <c r="N46" s="64"/>
      <c r="O46" s="66"/>
      <c r="P46" s="23"/>
      <c r="Q46" s="30"/>
      <c r="R46" s="30"/>
      <c r="S46" s="11"/>
      <c r="T46" s="46"/>
      <c r="U46" s="19"/>
      <c r="V46" s="3"/>
      <c r="W46" s="4"/>
      <c r="X46" s="5"/>
      <c r="Y46" s="4"/>
      <c r="Z46" s="2"/>
      <c r="AA46" s="1"/>
    </row>
    <row r="47" spans="1:27" s="9" customFormat="1" ht="13.5" customHeight="1" thickTop="1" x14ac:dyDescent="0.15">
      <c r="A47" s="12"/>
      <c r="B47" s="2">
        <v>0</v>
      </c>
      <c r="C47" s="12"/>
      <c r="D47" s="2"/>
      <c r="E47" s="12"/>
      <c r="F47" s="2"/>
      <c r="G47" s="10"/>
      <c r="H47" s="42">
        <v>2</v>
      </c>
      <c r="I47" s="6"/>
      <c r="J47" s="28"/>
      <c r="K47" s="50"/>
      <c r="L47" s="32"/>
      <c r="M47" s="63"/>
      <c r="N47" s="64"/>
      <c r="O47" s="66"/>
      <c r="P47" s="23"/>
      <c r="Q47" s="30"/>
      <c r="R47" s="30"/>
      <c r="S47" s="8"/>
      <c r="T47" s="43">
        <v>2</v>
      </c>
      <c r="U47" s="11"/>
      <c r="V47" s="12"/>
      <c r="W47" s="2"/>
      <c r="X47" s="12"/>
      <c r="Y47" s="2"/>
      <c r="Z47" s="2">
        <v>0</v>
      </c>
      <c r="AA47" s="12"/>
    </row>
    <row r="48" spans="1:27" s="9" customFormat="1" ht="13.5" customHeight="1" thickBot="1" x14ac:dyDescent="0.2">
      <c r="A48" s="12"/>
      <c r="B48" s="2"/>
      <c r="C48" s="12"/>
      <c r="D48" s="2"/>
      <c r="E48" s="12"/>
      <c r="F48" s="2"/>
      <c r="G48" s="6"/>
      <c r="H48" s="6"/>
      <c r="I48" s="6"/>
      <c r="J48" s="53">
        <v>38</v>
      </c>
      <c r="K48" s="54"/>
      <c r="L48" s="32"/>
      <c r="M48" s="63"/>
      <c r="N48" s="64"/>
      <c r="O48" s="66"/>
      <c r="P48" s="23"/>
      <c r="Q48" s="40"/>
      <c r="R48" s="41">
        <v>42</v>
      </c>
      <c r="S48" s="8"/>
      <c r="T48" s="8"/>
      <c r="U48" s="8"/>
      <c r="V48" s="12"/>
      <c r="W48" s="2"/>
      <c r="X48" s="12"/>
      <c r="Y48" s="2"/>
      <c r="Z48" s="2"/>
      <c r="AA48" s="12"/>
    </row>
    <row r="49" spans="1:27" s="9" customFormat="1" ht="13.5" customHeight="1" thickTop="1" x14ac:dyDescent="0.15">
      <c r="A49" s="1">
        <v>11</v>
      </c>
      <c r="B49" s="2">
        <v>25</v>
      </c>
      <c r="C49" s="3" t="str">
        <f>VLOOKUP($B49,[1]元!$A$2:$D$129,3,0)</f>
        <v>池澤みずほ</v>
      </c>
      <c r="D49" s="4" t="s">
        <v>3</v>
      </c>
      <c r="E49" s="5" t="str">
        <f>VLOOKUP($B49,[1]元!$A$2:$D$129,2,0)</f>
        <v>武里中</v>
      </c>
      <c r="F49" s="4" t="s">
        <v>1</v>
      </c>
      <c r="G49" s="6"/>
      <c r="H49" s="6"/>
      <c r="I49" s="6"/>
      <c r="J49" s="22"/>
      <c r="K49" s="42">
        <v>1</v>
      </c>
      <c r="L49" s="22"/>
      <c r="M49" s="63"/>
      <c r="N49" s="64"/>
      <c r="O49" s="66"/>
      <c r="P49" s="23"/>
      <c r="Q49" s="55">
        <v>0</v>
      </c>
      <c r="R49" s="23"/>
      <c r="S49" s="8"/>
      <c r="T49" s="8"/>
      <c r="U49" s="8"/>
      <c r="V49" s="3" t="str">
        <f>VLOOKUP($Z49,[1]元!$A$2:$D$129,3,0)</f>
        <v>工藤　万実</v>
      </c>
      <c r="W49" s="4" t="s">
        <v>3</v>
      </c>
      <c r="X49" s="5" t="str">
        <f>VLOOKUP($Z49,[1]元!$A$2:$D$129,2,0)</f>
        <v>内谷中</v>
      </c>
      <c r="Y49" s="4" t="s">
        <v>1</v>
      </c>
      <c r="Z49" s="2">
        <v>27</v>
      </c>
      <c r="AA49" s="1">
        <v>37</v>
      </c>
    </row>
    <row r="50" spans="1:27" s="9" customFormat="1" ht="13.5" customHeight="1" thickBot="1" x14ac:dyDescent="0.2">
      <c r="A50" s="1"/>
      <c r="B50" s="2"/>
      <c r="C50" s="3"/>
      <c r="D50" s="4"/>
      <c r="E50" s="5"/>
      <c r="F50" s="4"/>
      <c r="G50" s="10"/>
      <c r="H50" s="31">
        <v>2</v>
      </c>
      <c r="I50" s="6"/>
      <c r="J50" s="22"/>
      <c r="K50" s="10"/>
      <c r="L50" s="22"/>
      <c r="M50" s="63"/>
      <c r="N50" s="64"/>
      <c r="O50" s="66"/>
      <c r="P50" s="23"/>
      <c r="Q50" s="8"/>
      <c r="R50" s="23"/>
      <c r="S50" s="8"/>
      <c r="T50" s="47">
        <v>2</v>
      </c>
      <c r="U50" s="11"/>
      <c r="V50" s="3"/>
      <c r="W50" s="4"/>
      <c r="X50" s="5"/>
      <c r="Y50" s="4"/>
      <c r="Z50" s="2"/>
      <c r="AA50" s="1"/>
    </row>
    <row r="51" spans="1:27" s="9" customFormat="1" ht="13.5" customHeight="1" thickTop="1" x14ac:dyDescent="0.15">
      <c r="A51" s="12"/>
      <c r="B51" s="2">
        <v>0</v>
      </c>
      <c r="C51" s="12"/>
      <c r="D51" s="2"/>
      <c r="E51" s="12"/>
      <c r="F51" s="2"/>
      <c r="G51" s="35"/>
      <c r="H51" s="20"/>
      <c r="I51" s="10"/>
      <c r="J51" s="22"/>
      <c r="K51" s="10"/>
      <c r="L51" s="22"/>
      <c r="M51" s="63"/>
      <c r="N51" s="64"/>
      <c r="O51" s="66"/>
      <c r="P51" s="23"/>
      <c r="Q51" s="8"/>
      <c r="R51" s="23"/>
      <c r="S51" s="11"/>
      <c r="T51" s="21"/>
      <c r="U51" s="48"/>
      <c r="V51" s="12"/>
      <c r="W51" s="2"/>
      <c r="X51" s="12"/>
      <c r="Y51" s="2"/>
      <c r="Z51" s="2">
        <v>0</v>
      </c>
      <c r="AA51" s="12"/>
    </row>
    <row r="52" spans="1:27" s="9" customFormat="1" ht="13.5" customHeight="1" thickBot="1" x14ac:dyDescent="0.2">
      <c r="A52" s="12"/>
      <c r="B52" s="2"/>
      <c r="C52" s="12"/>
      <c r="D52" s="2"/>
      <c r="E52" s="12"/>
      <c r="F52" s="2"/>
      <c r="G52" s="6"/>
      <c r="H52" s="24">
        <v>5</v>
      </c>
      <c r="I52" s="25">
        <v>2</v>
      </c>
      <c r="J52" s="22"/>
      <c r="K52" s="10"/>
      <c r="L52" s="22"/>
      <c r="M52" s="63"/>
      <c r="N52" s="64"/>
      <c r="O52" s="66"/>
      <c r="P52" s="23"/>
      <c r="Q52" s="8"/>
      <c r="R52" s="23"/>
      <c r="S52" s="26">
        <v>0</v>
      </c>
      <c r="T52" s="27">
        <v>15</v>
      </c>
      <c r="U52" s="8"/>
      <c r="V52" s="12"/>
      <c r="W52" s="2"/>
      <c r="X52" s="12"/>
      <c r="Y52" s="2"/>
      <c r="Z52" s="2"/>
      <c r="AA52" s="12"/>
    </row>
    <row r="53" spans="1:27" s="9" customFormat="1" ht="13.5" customHeight="1" thickTop="1" x14ac:dyDescent="0.15">
      <c r="A53" s="1">
        <v>12</v>
      </c>
      <c r="B53" s="2">
        <v>40</v>
      </c>
      <c r="C53" s="3" t="str">
        <f>VLOOKUP($B53,[1]元!$A$2:$D$129,3,0)</f>
        <v>川野朋香</v>
      </c>
      <c r="D53" s="4" t="s">
        <v>3</v>
      </c>
      <c r="E53" s="5" t="str">
        <f>VLOOKUP($B53,[1]元!$A$2:$D$129,2,0)</f>
        <v>久喜北陽</v>
      </c>
      <c r="F53" s="4" t="s">
        <v>1</v>
      </c>
      <c r="G53" s="6"/>
      <c r="H53" s="28"/>
      <c r="I53" s="29"/>
      <c r="J53" s="22"/>
      <c r="K53" s="10"/>
      <c r="L53" s="22"/>
      <c r="M53" s="63"/>
      <c r="N53" s="64"/>
      <c r="O53" s="66"/>
      <c r="P53" s="23"/>
      <c r="Q53" s="8"/>
      <c r="R53" s="23"/>
      <c r="S53" s="51"/>
      <c r="T53" s="30"/>
      <c r="U53" s="8"/>
      <c r="V53" s="3" t="str">
        <f>VLOOKUP($Z53,[1]元!$A$2:$D$129,3,0)</f>
        <v>渡辺玲子</v>
      </c>
      <c r="W53" s="4" t="s">
        <v>4</v>
      </c>
      <c r="X53" s="5" t="str">
        <f>VLOOKUP($Z53,[1]元!$A$2:$D$129,2,0)</f>
        <v>久喜北陽</v>
      </c>
      <c r="Y53" s="4" t="s">
        <v>1</v>
      </c>
      <c r="Z53" s="2">
        <v>38</v>
      </c>
      <c r="AA53" s="1">
        <v>38</v>
      </c>
    </row>
    <row r="54" spans="1:27" s="9" customFormat="1" ht="13.5" customHeight="1" x14ac:dyDescent="0.15">
      <c r="A54" s="1"/>
      <c r="B54" s="2"/>
      <c r="C54" s="3"/>
      <c r="D54" s="4"/>
      <c r="E54" s="5"/>
      <c r="F54" s="4"/>
      <c r="G54" s="44"/>
      <c r="H54" s="45"/>
      <c r="I54" s="32"/>
      <c r="J54" s="22"/>
      <c r="K54" s="10"/>
      <c r="L54" s="22"/>
      <c r="M54" s="63"/>
      <c r="N54" s="77" t="str">
        <f>IF('[1]1'!I2=1,'[1]1'!E2,IF('[1]1'!I3=1,'[1]1'!E3,""))</f>
        <v>日野　嘉与</v>
      </c>
      <c r="O54" s="66"/>
      <c r="P54" s="23"/>
      <c r="Q54" s="8"/>
      <c r="R54" s="23"/>
      <c r="S54" s="36"/>
      <c r="T54" s="52"/>
      <c r="U54" s="34"/>
      <c r="V54" s="3"/>
      <c r="W54" s="4"/>
      <c r="X54" s="5"/>
      <c r="Y54" s="4"/>
      <c r="Z54" s="2"/>
      <c r="AA54" s="1"/>
    </row>
    <row r="55" spans="1:27" s="9" customFormat="1" ht="13.5" customHeight="1" x14ac:dyDescent="0.15">
      <c r="A55" s="12"/>
      <c r="B55" s="2">
        <v>0</v>
      </c>
      <c r="C55" s="12"/>
      <c r="D55" s="2"/>
      <c r="E55" s="12"/>
      <c r="F55" s="2"/>
      <c r="G55" s="10"/>
      <c r="H55" s="42">
        <v>0</v>
      </c>
      <c r="I55" s="22"/>
      <c r="J55" s="22"/>
      <c r="K55" s="10"/>
      <c r="L55" s="22"/>
      <c r="M55" s="63"/>
      <c r="N55" s="77"/>
      <c r="O55" s="66"/>
      <c r="P55" s="23"/>
      <c r="Q55" s="8"/>
      <c r="R55" s="23"/>
      <c r="S55" s="30"/>
      <c r="T55" s="43">
        <v>0</v>
      </c>
      <c r="U55" s="11"/>
      <c r="V55" s="12"/>
      <c r="W55" s="2"/>
      <c r="X55" s="12"/>
      <c r="Y55" s="2"/>
      <c r="Z55" s="2">
        <v>0</v>
      </c>
      <c r="AA55" s="12"/>
    </row>
    <row r="56" spans="1:27" s="9" customFormat="1" ht="13.5" customHeight="1" thickBot="1" x14ac:dyDescent="0.2">
      <c r="A56" s="12"/>
      <c r="B56" s="2"/>
      <c r="C56" s="12"/>
      <c r="D56" s="2"/>
      <c r="E56" s="12"/>
      <c r="F56" s="2"/>
      <c r="G56" s="6"/>
      <c r="H56" s="6"/>
      <c r="I56" s="24">
        <v>24</v>
      </c>
      <c r="J56" s="56"/>
      <c r="K56" s="10"/>
      <c r="L56" s="22"/>
      <c r="M56" s="63"/>
      <c r="N56" s="77"/>
      <c r="O56" s="66"/>
      <c r="P56" s="23"/>
      <c r="Q56" s="8"/>
      <c r="R56" s="75"/>
      <c r="S56" s="41">
        <v>32</v>
      </c>
      <c r="T56" s="8"/>
      <c r="U56" s="8"/>
      <c r="V56" s="12"/>
      <c r="W56" s="2"/>
      <c r="X56" s="12"/>
      <c r="Y56" s="2"/>
      <c r="Z56" s="2"/>
      <c r="AA56" s="12"/>
    </row>
    <row r="57" spans="1:27" s="9" customFormat="1" ht="13.5" customHeight="1" thickTop="1" x14ac:dyDescent="0.15">
      <c r="A57" s="1">
        <v>13</v>
      </c>
      <c r="B57" s="2">
        <v>72</v>
      </c>
      <c r="C57" s="3" t="str">
        <f>VLOOKUP($B61,[1]元!$A$2:$D$129,3,0)</f>
        <v>小川　杏加　</v>
      </c>
      <c r="D57" s="4" t="s">
        <v>3</v>
      </c>
      <c r="E57" s="5" t="str">
        <f>VLOOKUP($B61,[1]元!$A$2:$D$129,2,0)</f>
        <v>浦和北</v>
      </c>
      <c r="F57" s="4" t="s">
        <v>1</v>
      </c>
      <c r="G57" s="6"/>
      <c r="H57" s="6"/>
      <c r="I57" s="28"/>
      <c r="J57" s="58">
        <v>2</v>
      </c>
      <c r="K57" s="6"/>
      <c r="L57" s="22"/>
      <c r="M57" s="63"/>
      <c r="N57" s="77"/>
      <c r="O57" s="66"/>
      <c r="P57" s="23"/>
      <c r="Q57" s="8"/>
      <c r="R57" s="55">
        <v>2</v>
      </c>
      <c r="S57" s="23"/>
      <c r="T57" s="8"/>
      <c r="U57" s="8"/>
      <c r="V57" s="3" t="str">
        <f>VLOOKUP($Z61,[1]元!$A$2:$D$129,3,0)</f>
        <v>蓮見　麻里乃</v>
      </c>
      <c r="W57" s="4" t="s">
        <v>4</v>
      </c>
      <c r="X57" s="5" t="str">
        <f>VLOOKUP($Z61,[1]元!$A$2:$D$129,2,0)</f>
        <v>本庄第一</v>
      </c>
      <c r="Y57" s="4" t="s">
        <v>1</v>
      </c>
      <c r="Z57" s="2">
        <v>70</v>
      </c>
      <c r="AA57" s="1">
        <v>39</v>
      </c>
    </row>
    <row r="58" spans="1:27" s="9" customFormat="1" ht="13.5" customHeight="1" x14ac:dyDescent="0.15">
      <c r="A58" s="1"/>
      <c r="B58" s="2"/>
      <c r="C58" s="3"/>
      <c r="D58" s="4"/>
      <c r="E58" s="5"/>
      <c r="F58" s="4"/>
      <c r="G58" s="10"/>
      <c r="H58" s="10"/>
      <c r="I58" s="28"/>
      <c r="J58" s="60"/>
      <c r="K58" s="6"/>
      <c r="L58" s="22"/>
      <c r="M58" s="63"/>
      <c r="N58" s="77"/>
      <c r="O58" s="66"/>
      <c r="P58" s="23"/>
      <c r="Q58" s="8"/>
      <c r="R58" s="8"/>
      <c r="S58" s="23"/>
      <c r="T58" s="11"/>
      <c r="U58" s="11"/>
      <c r="V58" s="3"/>
      <c r="W58" s="4"/>
      <c r="X58" s="5"/>
      <c r="Y58" s="4"/>
      <c r="Z58" s="2"/>
      <c r="AA58" s="1"/>
    </row>
    <row r="59" spans="1:27" s="9" customFormat="1" ht="13.5" customHeight="1" x14ac:dyDescent="0.15">
      <c r="A59" s="1"/>
      <c r="B59" s="2">
        <v>0</v>
      </c>
      <c r="C59" s="3"/>
      <c r="D59" s="4"/>
      <c r="E59" s="5"/>
      <c r="F59" s="4"/>
      <c r="G59" s="10"/>
      <c r="H59" s="10"/>
      <c r="I59" s="28"/>
      <c r="J59" s="60"/>
      <c r="K59" s="6"/>
      <c r="L59" s="22"/>
      <c r="M59" s="63"/>
      <c r="N59" s="77"/>
      <c r="O59" s="66"/>
      <c r="P59" s="23"/>
      <c r="Q59" s="8"/>
      <c r="R59" s="8"/>
      <c r="S59" s="23"/>
      <c r="T59" s="11"/>
      <c r="U59" s="11"/>
      <c r="V59" s="3"/>
      <c r="W59" s="4"/>
      <c r="X59" s="5"/>
      <c r="Y59" s="4"/>
      <c r="Z59" s="2">
        <v>0</v>
      </c>
      <c r="AA59" s="1"/>
    </row>
    <row r="60" spans="1:27" s="9" customFormat="1" ht="13.5" customHeight="1" thickBot="1" x14ac:dyDescent="0.2">
      <c r="A60" s="1"/>
      <c r="B60" s="2"/>
      <c r="C60" s="3"/>
      <c r="D60" s="4"/>
      <c r="E60" s="5"/>
      <c r="F60" s="4"/>
      <c r="G60" s="44"/>
      <c r="H60" s="44"/>
      <c r="I60" s="45"/>
      <c r="J60" s="60"/>
      <c r="K60" s="6"/>
      <c r="L60" s="22"/>
      <c r="M60" s="63"/>
      <c r="N60" s="77"/>
      <c r="O60" s="66"/>
      <c r="P60" s="23"/>
      <c r="Q60" s="8"/>
      <c r="R60" s="8"/>
      <c r="S60" s="46"/>
      <c r="T60" s="19"/>
      <c r="U60" s="19"/>
      <c r="V60" s="3"/>
      <c r="W60" s="4"/>
      <c r="X60" s="5"/>
      <c r="Y60" s="4"/>
      <c r="Z60" s="2"/>
      <c r="AA60" s="1"/>
    </row>
    <row r="61" spans="1:27" s="9" customFormat="1" ht="13.5" customHeight="1" thickTop="1" x14ac:dyDescent="0.15">
      <c r="A61" s="1"/>
      <c r="B61" s="2">
        <v>8</v>
      </c>
      <c r="C61" s="3"/>
      <c r="D61" s="4"/>
      <c r="E61" s="5"/>
      <c r="F61" s="4"/>
      <c r="G61" s="10"/>
      <c r="H61" s="10"/>
      <c r="I61" s="42">
        <v>0</v>
      </c>
      <c r="J61" s="6"/>
      <c r="K61" s="6"/>
      <c r="L61" s="22"/>
      <c r="M61" s="63"/>
      <c r="N61" s="77"/>
      <c r="O61" s="66"/>
      <c r="P61" s="23"/>
      <c r="Q61" s="8"/>
      <c r="R61" s="8"/>
      <c r="S61" s="43">
        <v>2</v>
      </c>
      <c r="T61" s="11"/>
      <c r="U61" s="11"/>
      <c r="V61" s="3"/>
      <c r="W61" s="4"/>
      <c r="X61" s="5"/>
      <c r="Y61" s="4"/>
      <c r="Z61" s="2">
        <v>6</v>
      </c>
      <c r="AA61" s="1"/>
    </row>
    <row r="62" spans="1:27" s="9" customFormat="1" ht="13.5" customHeight="1" x14ac:dyDescent="0.15">
      <c r="A62" s="1"/>
      <c r="B62" s="2"/>
      <c r="C62" s="3"/>
      <c r="D62" s="4"/>
      <c r="E62" s="5"/>
      <c r="F62" s="4"/>
      <c r="G62" s="10"/>
      <c r="H62" s="10"/>
      <c r="I62" s="10"/>
      <c r="J62" s="6"/>
      <c r="K62" s="6"/>
      <c r="L62" s="22"/>
      <c r="M62" s="63"/>
      <c r="N62" s="77"/>
      <c r="O62" s="66"/>
      <c r="P62" s="23"/>
      <c r="Q62" s="8"/>
      <c r="R62" s="8"/>
      <c r="S62" s="11"/>
      <c r="T62" s="11"/>
      <c r="U62" s="11"/>
      <c r="V62" s="3"/>
      <c r="W62" s="4"/>
      <c r="X62" s="5"/>
      <c r="Y62" s="4"/>
      <c r="Z62" s="2"/>
      <c r="AA62" s="1"/>
    </row>
    <row r="63" spans="1:27" s="9" customFormat="1" ht="13.5" customHeight="1" x14ac:dyDescent="0.15">
      <c r="A63" s="1"/>
      <c r="B63" s="2">
        <v>0</v>
      </c>
      <c r="C63" s="3"/>
      <c r="D63" s="4"/>
      <c r="E63" s="5"/>
      <c r="F63" s="4"/>
      <c r="G63" s="10"/>
      <c r="H63" s="10"/>
      <c r="I63" s="6"/>
      <c r="J63" s="6"/>
      <c r="K63" s="6"/>
      <c r="L63" s="22"/>
      <c r="M63" s="63"/>
      <c r="N63" s="77"/>
      <c r="O63" s="66"/>
      <c r="P63" s="23"/>
      <c r="Q63" s="8"/>
      <c r="R63" s="8"/>
      <c r="S63" s="8"/>
      <c r="T63" s="11"/>
      <c r="U63" s="11"/>
      <c r="V63" s="3"/>
      <c r="W63" s="4"/>
      <c r="X63" s="5"/>
      <c r="Y63" s="4"/>
      <c r="Z63" s="2">
        <v>0</v>
      </c>
      <c r="AA63" s="1"/>
    </row>
    <row r="64" spans="1:27" s="9" customFormat="1" ht="13.5" customHeight="1" thickBot="1" x14ac:dyDescent="0.2">
      <c r="A64" s="1"/>
      <c r="B64" s="2"/>
      <c r="C64" s="3"/>
      <c r="D64" s="4"/>
      <c r="E64" s="5"/>
      <c r="F64" s="4"/>
      <c r="G64" s="6"/>
      <c r="H64" s="6"/>
      <c r="I64" s="6"/>
      <c r="J64" s="6"/>
      <c r="K64" s="6"/>
      <c r="L64" s="24">
        <f>Q96+1</f>
        <v>49</v>
      </c>
      <c r="M64" s="78">
        <f>IF('[1]1'!D2&lt;&gt;"",'[1]1'!D2,"")</f>
        <v>0</v>
      </c>
      <c r="N64" s="79" t="s">
        <v>6</v>
      </c>
      <c r="O64" s="80">
        <f>IF('[1]1'!D3&lt;&gt;"",'[1]1'!D3,"")</f>
        <v>2</v>
      </c>
      <c r="P64" s="27">
        <f>L64+1</f>
        <v>50</v>
      </c>
      <c r="Q64" s="8"/>
      <c r="R64" s="8"/>
      <c r="S64" s="8"/>
      <c r="T64" s="8"/>
      <c r="U64" s="8"/>
      <c r="V64" s="3"/>
      <c r="W64" s="4"/>
      <c r="X64" s="5"/>
      <c r="Y64" s="4"/>
      <c r="Z64" s="2"/>
      <c r="AA64" s="1"/>
    </row>
    <row r="65" spans="1:27" s="9" customFormat="1" ht="13.5" customHeight="1" thickTop="1" x14ac:dyDescent="0.15">
      <c r="A65" s="1">
        <v>14</v>
      </c>
      <c r="B65" s="2">
        <v>5</v>
      </c>
      <c r="C65" s="3" t="str">
        <f>VLOOKUP($B65,[1]元!$A$2:$D$129,3,0)</f>
        <v>森下　麗子</v>
      </c>
      <c r="D65" s="4" t="s">
        <v>3</v>
      </c>
      <c r="E65" s="5" t="str">
        <f>VLOOKUP($B65,[1]元!$A$2:$D$129,2,0)</f>
        <v>山村学園</v>
      </c>
      <c r="F65" s="4" t="s">
        <v>1</v>
      </c>
      <c r="G65" s="6"/>
      <c r="H65" s="6"/>
      <c r="I65" s="6"/>
      <c r="J65" s="6"/>
      <c r="K65" s="6"/>
      <c r="L65" s="28"/>
      <c r="M65" s="81"/>
      <c r="N65" s="79"/>
      <c r="O65" s="66"/>
      <c r="P65" s="30"/>
      <c r="Q65" s="8"/>
      <c r="R65" s="8"/>
      <c r="S65" s="8"/>
      <c r="T65" s="8"/>
      <c r="U65" s="8"/>
      <c r="V65" s="3" t="str">
        <f>VLOOKUP($Z65,[1]元!$A$2:$D$129,3,0)</f>
        <v>緑川　夏生</v>
      </c>
      <c r="W65" s="4" t="s">
        <v>4</v>
      </c>
      <c r="X65" s="5" t="str">
        <f>VLOOKUP($Z65,[1]元!$A$2:$D$129,2,0)</f>
        <v>浦和北</v>
      </c>
      <c r="Y65" s="4" t="s">
        <v>5</v>
      </c>
      <c r="Z65" s="2">
        <v>7</v>
      </c>
      <c r="AA65" s="1">
        <v>40</v>
      </c>
    </row>
    <row r="66" spans="1:27" s="9" customFormat="1" ht="13.5" customHeight="1" x14ac:dyDescent="0.15">
      <c r="A66" s="1"/>
      <c r="B66" s="2"/>
      <c r="C66" s="3"/>
      <c r="D66" s="4"/>
      <c r="E66" s="5"/>
      <c r="F66" s="4"/>
      <c r="G66" s="10"/>
      <c r="H66" s="10"/>
      <c r="I66" s="6"/>
      <c r="J66" s="6"/>
      <c r="K66" s="6"/>
      <c r="L66" s="28"/>
      <c r="M66" s="81"/>
      <c r="N66" s="79" t="str">
        <f>IF('[1]1'!I2=1,'[1]1'!F2,IF('[1]1'!I3=1,'[1]1'!F3,""))</f>
        <v>浦和北</v>
      </c>
      <c r="O66" s="66"/>
      <c r="P66" s="30"/>
      <c r="Q66" s="8"/>
      <c r="R66" s="8"/>
      <c r="S66" s="8"/>
      <c r="T66" s="11"/>
      <c r="U66" s="11"/>
      <c r="V66" s="3"/>
      <c r="W66" s="4"/>
      <c r="X66" s="5"/>
      <c r="Y66" s="4"/>
      <c r="Z66" s="2"/>
      <c r="AA66" s="1"/>
    </row>
    <row r="67" spans="1:27" s="9" customFormat="1" ht="13.5" customHeight="1" x14ac:dyDescent="0.15">
      <c r="A67" s="1"/>
      <c r="B67" s="2">
        <v>0</v>
      </c>
      <c r="C67" s="3"/>
      <c r="D67" s="4"/>
      <c r="E67" s="5"/>
      <c r="F67" s="4"/>
      <c r="G67" s="10"/>
      <c r="H67" s="10"/>
      <c r="I67" s="10"/>
      <c r="J67" s="6"/>
      <c r="K67" s="6"/>
      <c r="L67" s="28"/>
      <c r="M67" s="81"/>
      <c r="N67" s="79"/>
      <c r="O67" s="66"/>
      <c r="P67" s="30"/>
      <c r="Q67" s="8"/>
      <c r="R67" s="8"/>
      <c r="S67" s="11"/>
      <c r="T67" s="11"/>
      <c r="U67" s="11"/>
      <c r="V67" s="3"/>
      <c r="W67" s="4"/>
      <c r="X67" s="5"/>
      <c r="Y67" s="4"/>
      <c r="Z67" s="2">
        <v>0</v>
      </c>
      <c r="AA67" s="1"/>
    </row>
    <row r="68" spans="1:27" s="9" customFormat="1" ht="13.5" customHeight="1" thickBot="1" x14ac:dyDescent="0.2">
      <c r="A68" s="1"/>
      <c r="B68" s="2"/>
      <c r="C68" s="3"/>
      <c r="D68" s="4"/>
      <c r="E68" s="5"/>
      <c r="F68" s="4"/>
      <c r="G68" s="16"/>
      <c r="H68" s="16"/>
      <c r="I68" s="17">
        <v>2</v>
      </c>
      <c r="J68" s="6"/>
      <c r="K68" s="6"/>
      <c r="L68" s="28"/>
      <c r="M68" s="81"/>
      <c r="N68" s="79"/>
      <c r="O68" s="66"/>
      <c r="P68" s="30"/>
      <c r="Q68" s="8"/>
      <c r="R68" s="8"/>
      <c r="S68" s="33">
        <v>0</v>
      </c>
      <c r="T68" s="34"/>
      <c r="U68" s="34"/>
      <c r="V68" s="3"/>
      <c r="W68" s="4"/>
      <c r="X68" s="5"/>
      <c r="Y68" s="4"/>
      <c r="Z68" s="2"/>
      <c r="AA68" s="1"/>
    </row>
    <row r="69" spans="1:27" s="9" customFormat="1" ht="13.5" customHeight="1" thickTop="1" x14ac:dyDescent="0.15">
      <c r="A69" s="1"/>
      <c r="B69" s="2">
        <v>60</v>
      </c>
      <c r="C69" s="3"/>
      <c r="D69" s="4"/>
      <c r="E69" s="5"/>
      <c r="F69" s="4"/>
      <c r="G69" s="10"/>
      <c r="H69" s="10"/>
      <c r="I69" s="20"/>
      <c r="J69" s="10"/>
      <c r="K69" s="6"/>
      <c r="L69" s="28"/>
      <c r="M69" s="81"/>
      <c r="N69" s="79"/>
      <c r="O69" s="66"/>
      <c r="P69" s="30"/>
      <c r="Q69" s="8"/>
      <c r="R69" s="8"/>
      <c r="S69" s="37"/>
      <c r="T69" s="11"/>
      <c r="U69" s="11"/>
      <c r="V69" s="3"/>
      <c r="W69" s="4"/>
      <c r="X69" s="5"/>
      <c r="Y69" s="4"/>
      <c r="Z69" s="2">
        <v>58</v>
      </c>
      <c r="AA69" s="1"/>
    </row>
    <row r="70" spans="1:27" s="9" customFormat="1" ht="13.5" customHeight="1" x14ac:dyDescent="0.15">
      <c r="A70" s="1"/>
      <c r="B70" s="2"/>
      <c r="C70" s="3"/>
      <c r="D70" s="4"/>
      <c r="E70" s="5"/>
      <c r="F70" s="4"/>
      <c r="G70" s="10"/>
      <c r="H70" s="10"/>
      <c r="I70" s="22"/>
      <c r="J70" s="10"/>
      <c r="K70" s="6"/>
      <c r="L70" s="28"/>
      <c r="M70" s="81"/>
      <c r="N70" s="79"/>
      <c r="O70" s="66"/>
      <c r="P70" s="30"/>
      <c r="Q70" s="8"/>
      <c r="R70" s="8"/>
      <c r="S70" s="30"/>
      <c r="T70" s="11"/>
      <c r="U70" s="11"/>
      <c r="V70" s="3"/>
      <c r="W70" s="4"/>
      <c r="X70" s="5"/>
      <c r="Y70" s="4"/>
      <c r="Z70" s="2"/>
      <c r="AA70" s="1"/>
    </row>
    <row r="71" spans="1:27" s="9" customFormat="1" ht="13.5" customHeight="1" x14ac:dyDescent="0.15">
      <c r="A71" s="1"/>
      <c r="B71" s="2">
        <v>0</v>
      </c>
      <c r="C71" s="3"/>
      <c r="D71" s="4"/>
      <c r="E71" s="5"/>
      <c r="F71" s="4"/>
      <c r="G71" s="10"/>
      <c r="H71" s="10"/>
      <c r="I71" s="22"/>
      <c r="J71" s="10"/>
      <c r="K71" s="6"/>
      <c r="L71" s="28"/>
      <c r="M71" s="81"/>
      <c r="N71" s="79"/>
      <c r="O71" s="66"/>
      <c r="P71" s="30"/>
      <c r="Q71" s="8"/>
      <c r="R71" s="8"/>
      <c r="S71" s="30"/>
      <c r="T71" s="11"/>
      <c r="U71" s="11"/>
      <c r="V71" s="3"/>
      <c r="W71" s="4"/>
      <c r="X71" s="5"/>
      <c r="Y71" s="4"/>
      <c r="Z71" s="2">
        <v>0</v>
      </c>
      <c r="AA71" s="1"/>
    </row>
    <row r="72" spans="1:27" s="9" customFormat="1" ht="13.5" customHeight="1" thickBot="1" x14ac:dyDescent="0.2">
      <c r="A72" s="1"/>
      <c r="B72" s="2"/>
      <c r="C72" s="3"/>
      <c r="D72" s="4"/>
      <c r="E72" s="5"/>
      <c r="F72" s="4"/>
      <c r="G72" s="6"/>
      <c r="H72" s="6"/>
      <c r="I72" s="24">
        <v>25</v>
      </c>
      <c r="J72" s="25">
        <v>0</v>
      </c>
      <c r="K72" s="6"/>
      <c r="L72" s="28"/>
      <c r="M72" s="81"/>
      <c r="N72" s="79"/>
      <c r="O72" s="66"/>
      <c r="P72" s="30"/>
      <c r="Q72" s="8"/>
      <c r="R72" s="70">
        <v>2</v>
      </c>
      <c r="S72" s="41">
        <v>33</v>
      </c>
      <c r="T72" s="8"/>
      <c r="U72" s="8"/>
      <c r="V72" s="3"/>
      <c r="W72" s="4"/>
      <c r="X72" s="5"/>
      <c r="Y72" s="4"/>
      <c r="Z72" s="2"/>
      <c r="AA72" s="1"/>
    </row>
    <row r="73" spans="1:27" s="9" customFormat="1" ht="13.5" customHeight="1" thickTop="1" x14ac:dyDescent="0.15">
      <c r="A73" s="1">
        <v>15</v>
      </c>
      <c r="B73" s="2">
        <v>37</v>
      </c>
      <c r="C73" s="3" t="str">
        <f>VLOOKUP($B73,[1]元!$A$2:$D$129,3,0)</f>
        <v>小原　早紀子</v>
      </c>
      <c r="D73" s="4" t="s">
        <v>3</v>
      </c>
      <c r="E73" s="5" t="str">
        <f>VLOOKUP($B73,[1]元!$A$2:$D$129,2,0)</f>
        <v>市立大宮西</v>
      </c>
      <c r="F73" s="4" t="s">
        <v>1</v>
      </c>
      <c r="G73" s="6"/>
      <c r="H73" s="6"/>
      <c r="I73" s="28"/>
      <c r="J73" s="82"/>
      <c r="K73" s="60"/>
      <c r="L73" s="28"/>
      <c r="M73" s="81"/>
      <c r="N73" s="79" t="s">
        <v>7</v>
      </c>
      <c r="O73" s="66"/>
      <c r="P73" s="30"/>
      <c r="Q73" s="8"/>
      <c r="R73" s="21"/>
      <c r="S73" s="23"/>
      <c r="T73" s="8"/>
      <c r="U73" s="8"/>
      <c r="V73" s="3" t="str">
        <f>VLOOKUP($Z73,[1]元!$A$2:$D$129,3,0)</f>
        <v>神田　真由</v>
      </c>
      <c r="W73" s="4" t="s">
        <v>3</v>
      </c>
      <c r="X73" s="5" t="str">
        <f>VLOOKUP($Z73,[1]元!$A$2:$D$129,2,0)</f>
        <v>鴻巣高校</v>
      </c>
      <c r="Y73" s="4" t="s">
        <v>1</v>
      </c>
      <c r="Z73" s="2">
        <v>39</v>
      </c>
      <c r="AA73" s="1">
        <v>41</v>
      </c>
    </row>
    <row r="74" spans="1:27" s="9" customFormat="1" ht="13.5" customHeight="1" x14ac:dyDescent="0.15">
      <c r="A74" s="1"/>
      <c r="B74" s="2"/>
      <c r="C74" s="3"/>
      <c r="D74" s="4"/>
      <c r="E74" s="5"/>
      <c r="F74" s="4"/>
      <c r="G74" s="44"/>
      <c r="H74" s="67">
        <v>0</v>
      </c>
      <c r="I74" s="28"/>
      <c r="J74" s="50"/>
      <c r="K74" s="60"/>
      <c r="L74" s="28"/>
      <c r="M74" s="81"/>
      <c r="N74" s="79"/>
      <c r="O74" s="66"/>
      <c r="P74" s="30"/>
      <c r="Q74" s="8"/>
      <c r="R74" s="23"/>
      <c r="S74" s="23"/>
      <c r="T74" s="33">
        <v>0</v>
      </c>
      <c r="U74" s="34"/>
      <c r="V74" s="3"/>
      <c r="W74" s="4"/>
      <c r="X74" s="5"/>
      <c r="Y74" s="4"/>
      <c r="Z74" s="2"/>
      <c r="AA74" s="1"/>
    </row>
    <row r="75" spans="1:27" s="9" customFormat="1" ht="13.5" customHeight="1" x14ac:dyDescent="0.15">
      <c r="A75" s="12"/>
      <c r="B75" s="2">
        <v>0</v>
      </c>
      <c r="C75" s="12"/>
      <c r="D75" s="2"/>
      <c r="E75" s="12"/>
      <c r="F75" s="2"/>
      <c r="G75" s="72"/>
      <c r="H75" s="68"/>
      <c r="I75" s="50"/>
      <c r="J75" s="50"/>
      <c r="K75" s="60"/>
      <c r="L75" s="28"/>
      <c r="M75" s="81"/>
      <c r="N75" s="83"/>
      <c r="O75" s="66"/>
      <c r="P75" s="30"/>
      <c r="Q75" s="8"/>
      <c r="R75" s="23"/>
      <c r="S75" s="73"/>
      <c r="T75" s="37"/>
      <c r="U75" s="38"/>
      <c r="V75" s="12"/>
      <c r="W75" s="2"/>
      <c r="X75" s="12"/>
      <c r="Y75" s="2"/>
      <c r="Z75" s="2">
        <v>0</v>
      </c>
      <c r="AA75" s="12"/>
    </row>
    <row r="76" spans="1:27" s="9" customFormat="1" ht="13.5" customHeight="1" thickBot="1" x14ac:dyDescent="0.2">
      <c r="A76" s="12"/>
      <c r="B76" s="2"/>
      <c r="C76" s="12"/>
      <c r="D76" s="2"/>
      <c r="E76" s="12"/>
      <c r="F76" s="2"/>
      <c r="G76" s="6"/>
      <c r="H76" s="53">
        <v>6</v>
      </c>
      <c r="I76" s="54"/>
      <c r="J76" s="50"/>
      <c r="K76" s="60"/>
      <c r="L76" s="28"/>
      <c r="M76" s="81"/>
      <c r="N76" s="64"/>
      <c r="O76" s="66"/>
      <c r="P76" s="30"/>
      <c r="Q76" s="8"/>
      <c r="R76" s="23"/>
      <c r="S76" s="75"/>
      <c r="T76" s="41">
        <v>16</v>
      </c>
      <c r="U76" s="8"/>
      <c r="V76" s="12"/>
      <c r="W76" s="2"/>
      <c r="X76" s="12"/>
      <c r="Y76" s="2"/>
      <c r="Z76" s="2"/>
      <c r="AA76" s="12"/>
    </row>
    <row r="77" spans="1:27" s="9" customFormat="1" ht="13.5" customHeight="1" thickTop="1" x14ac:dyDescent="0.15">
      <c r="A77" s="1">
        <v>16</v>
      </c>
      <c r="B77" s="2">
        <v>28</v>
      </c>
      <c r="C77" s="3" t="str">
        <f>VLOOKUP($B77,[1]元!$A$2:$D$129,3,0)</f>
        <v>阪口真琴</v>
      </c>
      <c r="D77" s="4" t="s">
        <v>3</v>
      </c>
      <c r="E77" s="5" t="str">
        <f>VLOOKUP($B77,[1]元!$A$2:$D$129,2,0)</f>
        <v>久喜北陽</v>
      </c>
      <c r="F77" s="4" t="s">
        <v>5</v>
      </c>
      <c r="G77" s="6"/>
      <c r="H77" s="22"/>
      <c r="I77" s="42">
        <v>0</v>
      </c>
      <c r="J77" s="28"/>
      <c r="K77" s="60"/>
      <c r="L77" s="28"/>
      <c r="M77" s="81"/>
      <c r="N77" s="64"/>
      <c r="O77" s="66"/>
      <c r="P77" s="30"/>
      <c r="Q77" s="8"/>
      <c r="R77" s="23"/>
      <c r="S77" s="43">
        <v>2</v>
      </c>
      <c r="T77" s="23"/>
      <c r="U77" s="8"/>
      <c r="V77" s="3" t="str">
        <f>VLOOKUP($Z77,[1]元!$A$2:$D$129,3,0)</f>
        <v>鈴木成美</v>
      </c>
      <c r="W77" s="4" t="s">
        <v>3</v>
      </c>
      <c r="X77" s="5" t="str">
        <f>VLOOKUP($Z77,[1]元!$A$2:$D$129,2,0)</f>
        <v>武里中</v>
      </c>
      <c r="Y77" s="4" t="s">
        <v>1</v>
      </c>
      <c r="Z77" s="2">
        <v>26</v>
      </c>
      <c r="AA77" s="1">
        <v>42</v>
      </c>
    </row>
    <row r="78" spans="1:27" s="9" customFormat="1" ht="13.5" customHeight="1" thickBot="1" x14ac:dyDescent="0.2">
      <c r="A78" s="1"/>
      <c r="B78" s="2"/>
      <c r="C78" s="3"/>
      <c r="D78" s="4"/>
      <c r="E78" s="5"/>
      <c r="F78" s="4"/>
      <c r="G78" s="16"/>
      <c r="H78" s="76"/>
      <c r="I78" s="10"/>
      <c r="J78" s="28"/>
      <c r="K78" s="60"/>
      <c r="L78" s="28"/>
      <c r="M78" s="81"/>
      <c r="N78" s="64"/>
      <c r="O78" s="66"/>
      <c r="P78" s="30"/>
      <c r="Q78" s="8"/>
      <c r="R78" s="23"/>
      <c r="S78" s="11"/>
      <c r="T78" s="46"/>
      <c r="U78" s="19"/>
      <c r="V78" s="3"/>
      <c r="W78" s="4"/>
      <c r="X78" s="5"/>
      <c r="Y78" s="4"/>
      <c r="Z78" s="2"/>
      <c r="AA78" s="1"/>
    </row>
    <row r="79" spans="1:27" s="9" customFormat="1" ht="13.5" customHeight="1" thickTop="1" x14ac:dyDescent="0.15">
      <c r="A79" s="12"/>
      <c r="B79" s="2">
        <v>0</v>
      </c>
      <c r="C79" s="12"/>
      <c r="D79" s="2"/>
      <c r="E79" s="12"/>
      <c r="F79" s="2"/>
      <c r="G79" s="10"/>
      <c r="H79" s="42">
        <v>2</v>
      </c>
      <c r="I79" s="6"/>
      <c r="J79" s="28"/>
      <c r="K79" s="60"/>
      <c r="L79" s="28"/>
      <c r="M79" s="81"/>
      <c r="N79" s="64"/>
      <c r="O79" s="66"/>
      <c r="P79" s="30"/>
      <c r="Q79" s="8"/>
      <c r="R79" s="23"/>
      <c r="S79" s="8"/>
      <c r="T79" s="43">
        <v>2</v>
      </c>
      <c r="U79" s="11"/>
      <c r="V79" s="12"/>
      <c r="W79" s="2"/>
      <c r="X79" s="12"/>
      <c r="Y79" s="2"/>
      <c r="Z79" s="2">
        <v>0</v>
      </c>
      <c r="AA79" s="12"/>
    </row>
    <row r="80" spans="1:27" s="9" customFormat="1" ht="13.5" customHeight="1" thickBot="1" x14ac:dyDescent="0.2">
      <c r="A80" s="12"/>
      <c r="B80" s="2"/>
      <c r="C80" s="12"/>
      <c r="D80" s="2"/>
      <c r="E80" s="12"/>
      <c r="F80" s="2"/>
      <c r="G80" s="6"/>
      <c r="H80" s="6"/>
      <c r="I80" s="6"/>
      <c r="J80" s="53">
        <v>39</v>
      </c>
      <c r="K80" s="69">
        <v>2</v>
      </c>
      <c r="L80" s="28"/>
      <c r="M80" s="81"/>
      <c r="N80" s="64"/>
      <c r="O80" s="66"/>
      <c r="P80" s="30"/>
      <c r="Q80" s="26">
        <v>2</v>
      </c>
      <c r="R80" s="27">
        <v>43</v>
      </c>
      <c r="S80" s="8"/>
      <c r="T80" s="8"/>
      <c r="U80" s="8"/>
      <c r="V80" s="12"/>
      <c r="W80" s="2"/>
      <c r="X80" s="12"/>
      <c r="Y80" s="2"/>
      <c r="Z80" s="2"/>
      <c r="AA80" s="12"/>
    </row>
    <row r="81" spans="1:27" s="9" customFormat="1" ht="13.5" customHeight="1" thickTop="1" x14ac:dyDescent="0.15">
      <c r="A81" s="1">
        <v>17</v>
      </c>
      <c r="B81" s="2">
        <v>21</v>
      </c>
      <c r="C81" s="3" t="str">
        <f>VLOOKUP($B81,[1]元!$A$2:$D$129,3,0)</f>
        <v>野口　羽希</v>
      </c>
      <c r="D81" s="4" t="s">
        <v>3</v>
      </c>
      <c r="E81" s="5" t="str">
        <f>VLOOKUP($B81,[1]元!$A$2:$D$129,2,0)</f>
        <v>星野</v>
      </c>
      <c r="F81" s="4" t="s">
        <v>1</v>
      </c>
      <c r="G81" s="6"/>
      <c r="H81" s="6"/>
      <c r="I81" s="6"/>
      <c r="J81" s="22"/>
      <c r="K81" s="20"/>
      <c r="L81" s="28"/>
      <c r="M81" s="81"/>
      <c r="N81" s="64"/>
      <c r="O81" s="66"/>
      <c r="P81" s="30"/>
      <c r="Q81" s="21"/>
      <c r="R81" s="30"/>
      <c r="S81" s="8"/>
      <c r="T81" s="8"/>
      <c r="U81" s="8"/>
      <c r="V81" s="3" t="str">
        <f>VLOOKUP($Z81,[1]元!$A$2:$D$129,3,0)</f>
        <v>中西　遥香</v>
      </c>
      <c r="W81" s="4" t="s">
        <v>3</v>
      </c>
      <c r="X81" s="5" t="str">
        <f>VLOOKUP($Z81,[1]元!$A$2:$D$129,2,0)</f>
        <v>小松原女</v>
      </c>
      <c r="Y81" s="4" t="s">
        <v>1</v>
      </c>
      <c r="Z81" s="2">
        <v>23</v>
      </c>
      <c r="AA81" s="1">
        <v>43</v>
      </c>
    </row>
    <row r="82" spans="1:27" s="9" customFormat="1" ht="13.5" customHeight="1" thickBot="1" x14ac:dyDescent="0.2">
      <c r="A82" s="1"/>
      <c r="B82" s="2"/>
      <c r="C82" s="3"/>
      <c r="D82" s="4"/>
      <c r="E82" s="5"/>
      <c r="F82" s="4"/>
      <c r="G82" s="10"/>
      <c r="H82" s="31">
        <v>2</v>
      </c>
      <c r="I82" s="6"/>
      <c r="J82" s="22"/>
      <c r="K82" s="22"/>
      <c r="L82" s="28"/>
      <c r="M82" s="81"/>
      <c r="N82" s="64"/>
      <c r="O82" s="66"/>
      <c r="P82" s="30"/>
      <c r="Q82" s="23"/>
      <c r="R82" s="30"/>
      <c r="S82" s="8"/>
      <c r="T82" s="47">
        <v>2</v>
      </c>
      <c r="U82" s="11"/>
      <c r="V82" s="3"/>
      <c r="W82" s="4"/>
      <c r="X82" s="5"/>
      <c r="Y82" s="4"/>
      <c r="Z82" s="2"/>
      <c r="AA82" s="1"/>
    </row>
    <row r="83" spans="1:27" s="9" customFormat="1" ht="13.5" customHeight="1" thickTop="1" x14ac:dyDescent="0.15">
      <c r="A83" s="12"/>
      <c r="B83" s="2">
        <v>0</v>
      </c>
      <c r="C83" s="12"/>
      <c r="D83" s="2"/>
      <c r="E83" s="12"/>
      <c r="F83" s="2"/>
      <c r="G83" s="35"/>
      <c r="H83" s="20"/>
      <c r="I83" s="10"/>
      <c r="J83" s="22"/>
      <c r="K83" s="22"/>
      <c r="L83" s="28"/>
      <c r="M83" s="81"/>
      <c r="N83" s="64"/>
      <c r="O83" s="66"/>
      <c r="P83" s="30"/>
      <c r="Q83" s="23"/>
      <c r="R83" s="30"/>
      <c r="S83" s="11"/>
      <c r="T83" s="21"/>
      <c r="U83" s="48"/>
      <c r="V83" s="12"/>
      <c r="W83" s="2"/>
      <c r="X83" s="12"/>
      <c r="Y83" s="2"/>
      <c r="Z83" s="2">
        <v>0</v>
      </c>
      <c r="AA83" s="12"/>
    </row>
    <row r="84" spans="1:27" s="9" customFormat="1" ht="13.5" customHeight="1" thickBot="1" x14ac:dyDescent="0.2">
      <c r="A84" s="12"/>
      <c r="B84" s="2"/>
      <c r="C84" s="12"/>
      <c r="D84" s="2"/>
      <c r="E84" s="12"/>
      <c r="F84" s="2"/>
      <c r="G84" s="6"/>
      <c r="H84" s="24">
        <v>7</v>
      </c>
      <c r="I84" s="25">
        <v>0</v>
      </c>
      <c r="J84" s="22"/>
      <c r="K84" s="22"/>
      <c r="L84" s="28"/>
      <c r="M84" s="81"/>
      <c r="N84" s="64"/>
      <c r="O84" s="66"/>
      <c r="P84" s="30"/>
      <c r="Q84" s="23"/>
      <c r="R84" s="30"/>
      <c r="S84" s="26">
        <v>0</v>
      </c>
      <c r="T84" s="27">
        <v>17</v>
      </c>
      <c r="U84" s="8"/>
      <c r="V84" s="12"/>
      <c r="W84" s="2"/>
      <c r="X84" s="12"/>
      <c r="Y84" s="2"/>
      <c r="Z84" s="2"/>
      <c r="AA84" s="12"/>
    </row>
    <row r="85" spans="1:27" s="9" customFormat="1" ht="13.5" customHeight="1" thickTop="1" x14ac:dyDescent="0.15">
      <c r="A85" s="1">
        <v>18</v>
      </c>
      <c r="B85" s="2">
        <v>44</v>
      </c>
      <c r="C85" s="3" t="str">
        <f>VLOOKUP($B85,[1]元!$A$2:$D$129,3,0)</f>
        <v>中村　萌厘</v>
      </c>
      <c r="D85" s="4" t="s">
        <v>3</v>
      </c>
      <c r="E85" s="5" t="str">
        <f>VLOOKUP($B85,[1]元!$A$2:$D$129,2,0)</f>
        <v>淑徳与野</v>
      </c>
      <c r="F85" s="4" t="s">
        <v>1</v>
      </c>
      <c r="G85" s="6"/>
      <c r="H85" s="28"/>
      <c r="I85" s="82"/>
      <c r="J85" s="32"/>
      <c r="K85" s="22"/>
      <c r="L85" s="28"/>
      <c r="M85" s="81"/>
      <c r="N85" s="64"/>
      <c r="O85" s="66"/>
      <c r="P85" s="30"/>
      <c r="Q85" s="23"/>
      <c r="R85" s="30"/>
      <c r="S85" s="51"/>
      <c r="T85" s="30"/>
      <c r="U85" s="8"/>
      <c r="V85" s="3" t="str">
        <f>VLOOKUP($Z85,[1]元!$A$2:$D$129,3,0)</f>
        <v>宮岡　星菜</v>
      </c>
      <c r="W85" s="4" t="s">
        <v>3</v>
      </c>
      <c r="X85" s="5" t="str">
        <f>VLOOKUP($Z85,[1]元!$A$2:$D$129,2,0)</f>
        <v>羽生実業</v>
      </c>
      <c r="Y85" s="4" t="s">
        <v>5</v>
      </c>
      <c r="Z85" s="2">
        <v>42</v>
      </c>
      <c r="AA85" s="1">
        <v>44</v>
      </c>
    </row>
    <row r="86" spans="1:27" s="9" customFormat="1" ht="13.5" customHeight="1" x14ac:dyDescent="0.15">
      <c r="A86" s="1"/>
      <c r="B86" s="2"/>
      <c r="C86" s="3"/>
      <c r="D86" s="4"/>
      <c r="E86" s="5"/>
      <c r="F86" s="4"/>
      <c r="G86" s="44"/>
      <c r="H86" s="45"/>
      <c r="I86" s="50"/>
      <c r="J86" s="32"/>
      <c r="K86" s="22"/>
      <c r="L86" s="28"/>
      <c r="M86" s="81"/>
      <c r="N86" s="64"/>
      <c r="O86" s="66"/>
      <c r="P86" s="30"/>
      <c r="Q86" s="23"/>
      <c r="R86" s="30"/>
      <c r="S86" s="36"/>
      <c r="T86" s="52"/>
      <c r="U86" s="34"/>
      <c r="V86" s="3"/>
      <c r="W86" s="4"/>
      <c r="X86" s="5"/>
      <c r="Y86" s="4"/>
      <c r="Z86" s="2"/>
      <c r="AA86" s="1"/>
    </row>
    <row r="87" spans="1:27" s="9" customFormat="1" ht="13.5" customHeight="1" x14ac:dyDescent="0.15">
      <c r="A87" s="12"/>
      <c r="B87" s="2">
        <v>0</v>
      </c>
      <c r="C87" s="12"/>
      <c r="D87" s="2"/>
      <c r="E87" s="12"/>
      <c r="F87" s="2"/>
      <c r="G87" s="10"/>
      <c r="H87" s="42">
        <v>0</v>
      </c>
      <c r="I87" s="28"/>
      <c r="J87" s="32"/>
      <c r="K87" s="22"/>
      <c r="L87" s="28"/>
      <c r="M87" s="81"/>
      <c r="N87" s="64"/>
      <c r="O87" s="66"/>
      <c r="P87" s="30"/>
      <c r="Q87" s="23"/>
      <c r="R87" s="30"/>
      <c r="S87" s="30"/>
      <c r="T87" s="43">
        <v>0</v>
      </c>
      <c r="U87" s="11"/>
      <c r="V87" s="12"/>
      <c r="W87" s="2"/>
      <c r="X87" s="12"/>
      <c r="Y87" s="2"/>
      <c r="Z87" s="2">
        <v>0</v>
      </c>
      <c r="AA87" s="12"/>
    </row>
    <row r="88" spans="1:27" s="9" customFormat="1" ht="13.5" customHeight="1" thickBot="1" x14ac:dyDescent="0.2">
      <c r="A88" s="12"/>
      <c r="B88" s="2"/>
      <c r="C88" s="12"/>
      <c r="D88" s="2"/>
      <c r="E88" s="12"/>
      <c r="F88" s="2"/>
      <c r="G88" s="6"/>
      <c r="H88" s="6"/>
      <c r="I88" s="53">
        <v>26</v>
      </c>
      <c r="J88" s="74"/>
      <c r="K88" s="22"/>
      <c r="L88" s="28"/>
      <c r="M88" s="81"/>
      <c r="N88" s="64"/>
      <c r="O88" s="66"/>
      <c r="P88" s="30"/>
      <c r="Q88" s="23"/>
      <c r="R88" s="40"/>
      <c r="S88" s="41">
        <v>34</v>
      </c>
      <c r="T88" s="8"/>
      <c r="U88" s="8"/>
      <c r="V88" s="12"/>
      <c r="W88" s="2"/>
      <c r="X88" s="12"/>
      <c r="Y88" s="2"/>
      <c r="Z88" s="2"/>
      <c r="AA88" s="12"/>
    </row>
    <row r="89" spans="1:27" s="9" customFormat="1" ht="13.5" customHeight="1" thickTop="1" x14ac:dyDescent="0.15">
      <c r="A89" s="1">
        <v>19</v>
      </c>
      <c r="B89" s="2">
        <v>76</v>
      </c>
      <c r="C89" s="3" t="str">
        <f>VLOOKUP($B93,[1]元!$A$2:$D$129,3,0)</f>
        <v>高橋　綾子</v>
      </c>
      <c r="D89" s="4" t="s">
        <v>3</v>
      </c>
      <c r="E89" s="5" t="str">
        <f>VLOOKUP($B93,[1]元!$A$2:$D$129,2,0)</f>
        <v>浦和北</v>
      </c>
      <c r="F89" s="4" t="s">
        <v>1</v>
      </c>
      <c r="G89" s="6"/>
      <c r="H89" s="6"/>
      <c r="I89" s="22"/>
      <c r="J89" s="42">
        <v>2</v>
      </c>
      <c r="K89" s="22"/>
      <c r="L89" s="28"/>
      <c r="M89" s="81"/>
      <c r="N89" s="64"/>
      <c r="O89" s="66"/>
      <c r="P89" s="30"/>
      <c r="Q89" s="23"/>
      <c r="R89" s="55">
        <v>0</v>
      </c>
      <c r="S89" s="23"/>
      <c r="T89" s="8"/>
      <c r="U89" s="8"/>
      <c r="V89" s="3" t="str">
        <f>VLOOKUP($Z93,[1]元!$A$2:$D$129,3,0)</f>
        <v>多田　愛利</v>
      </c>
      <c r="W89" s="4" t="s">
        <v>3</v>
      </c>
      <c r="X89" s="5" t="str">
        <f>VLOOKUP($Z93,[1]元!$A$2:$D$129,2,0)</f>
        <v>ルーテル</v>
      </c>
      <c r="Y89" s="4" t="s">
        <v>1</v>
      </c>
      <c r="Z89" s="2"/>
      <c r="AA89" s="1">
        <v>45</v>
      </c>
    </row>
    <row r="90" spans="1:27" s="9" customFormat="1" ht="13.5" customHeight="1" x14ac:dyDescent="0.15">
      <c r="A90" s="1"/>
      <c r="B90" s="2"/>
      <c r="C90" s="3"/>
      <c r="D90" s="4"/>
      <c r="E90" s="5"/>
      <c r="F90" s="4"/>
      <c r="G90" s="10"/>
      <c r="H90" s="10"/>
      <c r="I90" s="22"/>
      <c r="J90" s="10"/>
      <c r="K90" s="22"/>
      <c r="L90" s="28"/>
      <c r="M90" s="81"/>
      <c r="N90" s="64"/>
      <c r="O90" s="66"/>
      <c r="P90" s="30"/>
      <c r="Q90" s="23"/>
      <c r="R90" s="8"/>
      <c r="S90" s="23"/>
      <c r="T90" s="11"/>
      <c r="U90" s="11"/>
      <c r="V90" s="3"/>
      <c r="W90" s="4"/>
      <c r="X90" s="5"/>
      <c r="Y90" s="4"/>
      <c r="Z90" s="2"/>
      <c r="AA90" s="1"/>
    </row>
    <row r="91" spans="1:27" s="9" customFormat="1" ht="13.5" customHeight="1" x14ac:dyDescent="0.15">
      <c r="A91" s="1"/>
      <c r="B91" s="2">
        <v>0</v>
      </c>
      <c r="C91" s="3"/>
      <c r="D91" s="4"/>
      <c r="E91" s="5"/>
      <c r="F91" s="4"/>
      <c r="G91" s="10"/>
      <c r="H91" s="10"/>
      <c r="I91" s="22"/>
      <c r="J91" s="10"/>
      <c r="K91" s="22"/>
      <c r="L91" s="28"/>
      <c r="M91" s="81"/>
      <c r="N91" s="64"/>
      <c r="O91" s="66"/>
      <c r="P91" s="30"/>
      <c r="Q91" s="23"/>
      <c r="R91" s="8"/>
      <c r="S91" s="23"/>
      <c r="T91" s="11"/>
      <c r="U91" s="11"/>
      <c r="V91" s="3"/>
      <c r="W91" s="4"/>
      <c r="X91" s="5"/>
      <c r="Y91" s="4"/>
      <c r="Z91" s="2"/>
      <c r="AA91" s="1"/>
    </row>
    <row r="92" spans="1:27" s="9" customFormat="1" ht="13.5" customHeight="1" thickBot="1" x14ac:dyDescent="0.2">
      <c r="A92" s="1"/>
      <c r="B92" s="2"/>
      <c r="C92" s="3"/>
      <c r="D92" s="4"/>
      <c r="E92" s="5"/>
      <c r="F92" s="4"/>
      <c r="G92" s="16"/>
      <c r="H92" s="16"/>
      <c r="I92" s="76"/>
      <c r="J92" s="10"/>
      <c r="K92" s="22"/>
      <c r="L92" s="28"/>
      <c r="M92" s="81"/>
      <c r="N92" s="64"/>
      <c r="O92" s="66"/>
      <c r="P92" s="30"/>
      <c r="Q92" s="23"/>
      <c r="R92" s="8"/>
      <c r="S92" s="46"/>
      <c r="T92" s="19"/>
      <c r="U92" s="19"/>
      <c r="V92" s="3"/>
      <c r="W92" s="4"/>
      <c r="X92" s="5"/>
      <c r="Y92" s="4"/>
      <c r="Z92" s="2"/>
      <c r="AA92" s="1"/>
    </row>
    <row r="93" spans="1:27" s="9" customFormat="1" ht="13.5" customHeight="1" thickTop="1" x14ac:dyDescent="0.15">
      <c r="A93" s="1"/>
      <c r="B93" s="2">
        <v>12</v>
      </c>
      <c r="C93" s="3"/>
      <c r="D93" s="4"/>
      <c r="E93" s="5"/>
      <c r="F93" s="4"/>
      <c r="G93" s="10"/>
      <c r="H93" s="10"/>
      <c r="I93" s="42">
        <v>2</v>
      </c>
      <c r="J93" s="6"/>
      <c r="K93" s="22"/>
      <c r="L93" s="28"/>
      <c r="M93" s="81"/>
      <c r="N93" s="64"/>
      <c r="O93" s="66"/>
      <c r="P93" s="30"/>
      <c r="Q93" s="23"/>
      <c r="R93" s="8"/>
      <c r="S93" s="43">
        <v>2</v>
      </c>
      <c r="T93" s="11"/>
      <c r="U93" s="11"/>
      <c r="V93" s="3"/>
      <c r="W93" s="4"/>
      <c r="X93" s="5"/>
      <c r="Y93" s="4"/>
      <c r="Z93" s="2">
        <v>10</v>
      </c>
      <c r="AA93" s="1"/>
    </row>
    <row r="94" spans="1:27" s="9" customFormat="1" ht="13.5" customHeight="1" x14ac:dyDescent="0.15">
      <c r="A94" s="1"/>
      <c r="B94" s="2"/>
      <c r="C94" s="3"/>
      <c r="D94" s="4"/>
      <c r="E94" s="5"/>
      <c r="F94" s="4"/>
      <c r="G94" s="10"/>
      <c r="H94" s="10"/>
      <c r="I94" s="10"/>
      <c r="J94" s="6"/>
      <c r="K94" s="22"/>
      <c r="L94" s="28"/>
      <c r="M94" s="81"/>
      <c r="N94" s="64"/>
      <c r="O94" s="66"/>
      <c r="P94" s="30"/>
      <c r="Q94" s="23"/>
      <c r="R94" s="8"/>
      <c r="S94" s="11"/>
      <c r="T94" s="11"/>
      <c r="U94" s="11"/>
      <c r="V94" s="3"/>
      <c r="W94" s="4"/>
      <c r="X94" s="5"/>
      <c r="Y94" s="4"/>
      <c r="Z94" s="2"/>
      <c r="AA94" s="1"/>
    </row>
    <row r="95" spans="1:27" s="9" customFormat="1" ht="13.5" customHeight="1" x14ac:dyDescent="0.15">
      <c r="A95" s="1"/>
      <c r="B95" s="2">
        <v>0</v>
      </c>
      <c r="C95" s="3"/>
      <c r="D95" s="4"/>
      <c r="E95" s="5"/>
      <c r="F95" s="4"/>
      <c r="G95" s="10"/>
      <c r="H95" s="10"/>
      <c r="I95" s="6"/>
      <c r="J95" s="6"/>
      <c r="K95" s="22"/>
      <c r="L95" s="28"/>
      <c r="M95" s="81"/>
      <c r="N95" s="64"/>
      <c r="O95" s="66"/>
      <c r="P95" s="30"/>
      <c r="Q95" s="23"/>
      <c r="R95" s="8"/>
      <c r="S95" s="8"/>
      <c r="T95" s="11"/>
      <c r="U95" s="11"/>
      <c r="V95" s="3"/>
      <c r="W95" s="4"/>
      <c r="X95" s="5"/>
      <c r="Y95" s="4"/>
      <c r="Z95" s="2">
        <v>0</v>
      </c>
      <c r="AA95" s="1"/>
    </row>
    <row r="96" spans="1:27" s="9" customFormat="1" ht="13.5" customHeight="1" thickBot="1" x14ac:dyDescent="0.2">
      <c r="A96" s="1"/>
      <c r="B96" s="2"/>
      <c r="C96" s="3"/>
      <c r="D96" s="4"/>
      <c r="E96" s="5"/>
      <c r="F96" s="4"/>
      <c r="G96" s="6"/>
      <c r="H96" s="6"/>
      <c r="I96" s="6"/>
      <c r="J96" s="6"/>
      <c r="K96" s="24">
        <v>46</v>
      </c>
      <c r="L96" s="39"/>
      <c r="M96" s="81"/>
      <c r="N96" s="64"/>
      <c r="O96" s="62"/>
      <c r="P96" s="84"/>
      <c r="Q96" s="27">
        <v>48</v>
      </c>
      <c r="R96" s="8"/>
      <c r="S96" s="8"/>
      <c r="T96" s="8"/>
      <c r="U96" s="8"/>
      <c r="V96" s="3"/>
      <c r="W96" s="4"/>
      <c r="X96" s="5"/>
      <c r="Y96" s="4"/>
      <c r="Z96" s="2"/>
      <c r="AA96" s="1"/>
    </row>
    <row r="97" spans="1:27" s="9" customFormat="1" ht="13.5" customHeight="1" thickTop="1" x14ac:dyDescent="0.15">
      <c r="A97" s="1">
        <v>20</v>
      </c>
      <c r="B97" s="2">
        <v>13</v>
      </c>
      <c r="C97" s="3" t="str">
        <f>VLOOKUP($B97,[1]元!$A$2:$D$129,3,0)</f>
        <v>内沼　公美</v>
      </c>
      <c r="D97" s="4" t="s">
        <v>3</v>
      </c>
      <c r="E97" s="5" t="str">
        <f>VLOOKUP($B97,[1]元!$A$2:$D$129,2,0)</f>
        <v>星野</v>
      </c>
      <c r="F97" s="4" t="s">
        <v>1</v>
      </c>
      <c r="G97" s="6"/>
      <c r="H97" s="6"/>
      <c r="I97" s="6"/>
      <c r="J97" s="6"/>
      <c r="K97" s="28"/>
      <c r="L97" s="58">
        <v>0</v>
      </c>
      <c r="M97" s="13"/>
      <c r="N97" s="14"/>
      <c r="O97" s="62"/>
      <c r="P97" s="59">
        <v>0</v>
      </c>
      <c r="Q97" s="30"/>
      <c r="R97" s="8"/>
      <c r="S97" s="8"/>
      <c r="T97" s="8"/>
      <c r="U97" s="8"/>
      <c r="V97" s="3" t="str">
        <f>VLOOKUP($Z97,[1]元!$A$2:$D$129,3,0)</f>
        <v>渡辺　まどか</v>
      </c>
      <c r="W97" s="4" t="s">
        <v>4</v>
      </c>
      <c r="X97" s="5" t="str">
        <f>VLOOKUP($Z97,[1]元!$A$2:$D$129,2,0)</f>
        <v>星野</v>
      </c>
      <c r="Y97" s="4" t="s">
        <v>5</v>
      </c>
      <c r="Z97" s="2">
        <v>15</v>
      </c>
      <c r="AA97" s="1">
        <v>46</v>
      </c>
    </row>
    <row r="98" spans="1:27" s="9" customFormat="1" ht="13.5" customHeight="1" thickBot="1" x14ac:dyDescent="0.2">
      <c r="A98" s="1"/>
      <c r="B98" s="2"/>
      <c r="C98" s="3"/>
      <c r="D98" s="4"/>
      <c r="E98" s="5"/>
      <c r="F98" s="4"/>
      <c r="G98" s="10"/>
      <c r="H98" s="31">
        <v>2</v>
      </c>
      <c r="I98" s="6"/>
      <c r="J98" s="6"/>
      <c r="K98" s="28"/>
      <c r="L98" s="60"/>
      <c r="M98" s="13"/>
      <c r="N98" s="14"/>
      <c r="O98" s="15"/>
      <c r="P98" s="8"/>
      <c r="Q98" s="30"/>
      <c r="R98" s="8"/>
      <c r="S98" s="8"/>
      <c r="T98" s="47">
        <v>2</v>
      </c>
      <c r="U98" s="11"/>
      <c r="V98" s="3"/>
      <c r="W98" s="4"/>
      <c r="X98" s="5"/>
      <c r="Y98" s="4"/>
      <c r="Z98" s="2"/>
      <c r="AA98" s="1"/>
    </row>
    <row r="99" spans="1:27" s="9" customFormat="1" ht="13.5" customHeight="1" thickTop="1" x14ac:dyDescent="0.15">
      <c r="A99" s="12"/>
      <c r="B99" s="2">
        <v>0</v>
      </c>
      <c r="C99" s="12"/>
      <c r="D99" s="2"/>
      <c r="E99" s="12"/>
      <c r="F99" s="2"/>
      <c r="G99" s="35"/>
      <c r="H99" s="20"/>
      <c r="I99" s="10"/>
      <c r="J99" s="6"/>
      <c r="K99" s="28"/>
      <c r="L99" s="60"/>
      <c r="M99" s="13"/>
      <c r="N99" s="14"/>
      <c r="O99" s="15"/>
      <c r="P99" s="8"/>
      <c r="Q99" s="30"/>
      <c r="R99" s="8"/>
      <c r="S99" s="11"/>
      <c r="T99" s="21"/>
      <c r="U99" s="48"/>
      <c r="V99" s="12"/>
      <c r="W99" s="2"/>
      <c r="X99" s="12"/>
      <c r="Y99" s="2"/>
      <c r="Z99" s="2">
        <v>0</v>
      </c>
      <c r="AA99" s="12"/>
    </row>
    <row r="100" spans="1:27" s="9" customFormat="1" ht="13.5" customHeight="1" thickBot="1" x14ac:dyDescent="0.2">
      <c r="A100" s="12"/>
      <c r="B100" s="2"/>
      <c r="C100" s="12"/>
      <c r="D100" s="2"/>
      <c r="E100" s="12"/>
      <c r="F100" s="2"/>
      <c r="G100" s="6"/>
      <c r="H100" s="24">
        <v>8</v>
      </c>
      <c r="I100" s="25">
        <v>2</v>
      </c>
      <c r="J100" s="6"/>
      <c r="K100" s="28"/>
      <c r="L100" s="60"/>
      <c r="M100" s="13"/>
      <c r="N100" s="14"/>
      <c r="O100" s="15"/>
      <c r="P100" s="8"/>
      <c r="Q100" s="30"/>
      <c r="R100" s="8"/>
      <c r="S100" s="26">
        <v>2</v>
      </c>
      <c r="T100" s="27">
        <v>18</v>
      </c>
      <c r="U100" s="8"/>
      <c r="V100" s="12"/>
      <c r="W100" s="2"/>
      <c r="X100" s="12"/>
      <c r="Y100" s="2"/>
      <c r="Z100" s="2"/>
      <c r="AA100" s="12"/>
    </row>
    <row r="101" spans="1:27" s="9" customFormat="1" ht="13.5" customHeight="1" thickTop="1" x14ac:dyDescent="0.15">
      <c r="A101" s="1">
        <v>21</v>
      </c>
      <c r="B101" s="2">
        <v>52</v>
      </c>
      <c r="C101" s="3" t="str">
        <f>VLOOKUP($B101,[1]元!$A$2:$D$129,3,0)</f>
        <v>吉永　理紗</v>
      </c>
      <c r="D101" s="4" t="s">
        <v>3</v>
      </c>
      <c r="E101" s="5" t="str">
        <f>VLOOKUP($B101,[1]元!$A$2:$D$129,2,0)</f>
        <v>市立大宮西</v>
      </c>
      <c r="F101" s="4" t="s">
        <v>1</v>
      </c>
      <c r="G101" s="6"/>
      <c r="H101" s="28"/>
      <c r="I101" s="29"/>
      <c r="J101" s="10"/>
      <c r="K101" s="28"/>
      <c r="L101" s="60"/>
      <c r="M101" s="13"/>
      <c r="N101" s="14"/>
      <c r="O101" s="15"/>
      <c r="P101" s="8"/>
      <c r="Q101" s="30"/>
      <c r="R101" s="8"/>
      <c r="S101" s="65"/>
      <c r="T101" s="30"/>
      <c r="U101" s="8"/>
      <c r="V101" s="3" t="str">
        <f>VLOOKUP($Z101,[1]元!$A$2:$D$129,3,0)</f>
        <v>染野　菜々花</v>
      </c>
      <c r="W101" s="4" t="s">
        <v>3</v>
      </c>
      <c r="X101" s="5" t="str">
        <f>VLOOKUP($Z101,[1]元!$A$2:$D$129,2,0)</f>
        <v>栗橋北彩</v>
      </c>
      <c r="Y101" s="4" t="s">
        <v>1</v>
      </c>
      <c r="Z101" s="2">
        <v>50</v>
      </c>
      <c r="AA101" s="1">
        <v>47</v>
      </c>
    </row>
    <row r="102" spans="1:27" s="9" customFormat="1" ht="13.5" customHeight="1" x14ac:dyDescent="0.15">
      <c r="A102" s="1"/>
      <c r="B102" s="2"/>
      <c r="C102" s="3"/>
      <c r="D102" s="4"/>
      <c r="E102" s="5"/>
      <c r="F102" s="4"/>
      <c r="G102" s="44"/>
      <c r="H102" s="45"/>
      <c r="I102" s="32"/>
      <c r="J102" s="10"/>
      <c r="K102" s="28"/>
      <c r="L102" s="60"/>
      <c r="M102" s="13"/>
      <c r="N102" s="14"/>
      <c r="O102" s="15"/>
      <c r="P102" s="8"/>
      <c r="Q102" s="30"/>
      <c r="R102" s="8"/>
      <c r="S102" s="73"/>
      <c r="T102" s="52"/>
      <c r="U102" s="34"/>
      <c r="V102" s="3"/>
      <c r="W102" s="4"/>
      <c r="X102" s="5"/>
      <c r="Y102" s="4"/>
      <c r="Z102" s="2"/>
      <c r="AA102" s="1"/>
    </row>
    <row r="103" spans="1:27" s="9" customFormat="1" ht="13.5" customHeight="1" x14ac:dyDescent="0.15">
      <c r="A103" s="12"/>
      <c r="B103" s="2">
        <v>0</v>
      </c>
      <c r="C103" s="12"/>
      <c r="D103" s="2"/>
      <c r="E103" s="12"/>
      <c r="F103" s="2"/>
      <c r="G103" s="10"/>
      <c r="H103" s="42">
        <v>0</v>
      </c>
      <c r="I103" s="22"/>
      <c r="J103" s="10"/>
      <c r="K103" s="28"/>
      <c r="L103" s="60"/>
      <c r="M103" s="13"/>
      <c r="N103" s="14"/>
      <c r="O103" s="15"/>
      <c r="P103" s="8"/>
      <c r="Q103" s="30"/>
      <c r="R103" s="8"/>
      <c r="S103" s="23"/>
      <c r="T103" s="43">
        <v>0</v>
      </c>
      <c r="U103" s="11"/>
      <c r="V103" s="12"/>
      <c r="W103" s="2"/>
      <c r="X103" s="12"/>
      <c r="Y103" s="2"/>
      <c r="Z103" s="2">
        <v>0</v>
      </c>
      <c r="AA103" s="12"/>
    </row>
    <row r="104" spans="1:27" s="9" customFormat="1" ht="13.5" customHeight="1" thickBot="1" x14ac:dyDescent="0.2">
      <c r="A104" s="12"/>
      <c r="B104" s="2"/>
      <c r="C104" s="12"/>
      <c r="D104" s="2"/>
      <c r="E104" s="12"/>
      <c r="F104" s="2"/>
      <c r="G104" s="6"/>
      <c r="H104" s="6"/>
      <c r="I104" s="24">
        <v>27</v>
      </c>
      <c r="J104" s="25">
        <v>0</v>
      </c>
      <c r="K104" s="28"/>
      <c r="L104" s="60"/>
      <c r="M104" s="13"/>
      <c r="N104" s="14"/>
      <c r="O104" s="15"/>
      <c r="P104" s="8"/>
      <c r="Q104" s="30"/>
      <c r="R104" s="26">
        <v>0</v>
      </c>
      <c r="S104" s="27">
        <v>35</v>
      </c>
      <c r="T104" s="8"/>
      <c r="U104" s="8"/>
      <c r="V104" s="12"/>
      <c r="W104" s="2"/>
      <c r="X104" s="12"/>
      <c r="Y104" s="2"/>
      <c r="Z104" s="2"/>
      <c r="AA104" s="12"/>
    </row>
    <row r="105" spans="1:27" s="9" customFormat="1" ht="13.5" customHeight="1" thickTop="1" x14ac:dyDescent="0.15">
      <c r="A105" s="1">
        <v>22</v>
      </c>
      <c r="B105" s="2">
        <v>45</v>
      </c>
      <c r="C105" s="3" t="str">
        <f>VLOOKUP($B105,[1]元!$A$2:$D$129,3,0)</f>
        <v>中村　南美</v>
      </c>
      <c r="D105" s="4" t="s">
        <v>3</v>
      </c>
      <c r="E105" s="5" t="str">
        <f>VLOOKUP($B105,[1]元!$A$2:$D$129,2,0)</f>
        <v>大宮東</v>
      </c>
      <c r="F105" s="4" t="s">
        <v>1</v>
      </c>
      <c r="G105" s="6"/>
      <c r="H105" s="6"/>
      <c r="I105" s="28"/>
      <c r="J105" s="82"/>
      <c r="K105" s="50"/>
      <c r="L105" s="60"/>
      <c r="M105" s="13"/>
      <c r="N105" s="14"/>
      <c r="O105" s="15"/>
      <c r="P105" s="8"/>
      <c r="Q105" s="30"/>
      <c r="R105" s="71"/>
      <c r="S105" s="30"/>
      <c r="T105" s="8"/>
      <c r="U105" s="8"/>
      <c r="V105" s="3" t="str">
        <f>VLOOKUP($Z105,[1]元!$A$2:$D$129,3,0)</f>
        <v>佐藤　初美</v>
      </c>
      <c r="W105" s="4" t="s">
        <v>3</v>
      </c>
      <c r="X105" s="5" t="str">
        <f>VLOOKUP($Z105,[1]元!$A$2:$D$129,2,0)</f>
        <v>浦和北</v>
      </c>
      <c r="Y105" s="4" t="s">
        <v>1</v>
      </c>
      <c r="Z105" s="2">
        <v>47</v>
      </c>
      <c r="AA105" s="1">
        <v>48</v>
      </c>
    </row>
    <row r="106" spans="1:27" s="9" customFormat="1" ht="13.5" customHeight="1" x14ac:dyDescent="0.15">
      <c r="A106" s="1"/>
      <c r="B106" s="2"/>
      <c r="C106" s="3"/>
      <c r="D106" s="4"/>
      <c r="E106" s="5"/>
      <c r="F106" s="4"/>
      <c r="G106" s="44"/>
      <c r="H106" s="67">
        <v>0</v>
      </c>
      <c r="I106" s="28"/>
      <c r="J106" s="50"/>
      <c r="K106" s="50"/>
      <c r="L106" s="60"/>
      <c r="M106" s="13"/>
      <c r="N106" s="14"/>
      <c r="O106" s="15"/>
      <c r="P106" s="8"/>
      <c r="Q106" s="30"/>
      <c r="R106" s="30"/>
      <c r="S106" s="30"/>
      <c r="T106" s="33">
        <v>0</v>
      </c>
      <c r="U106" s="34"/>
      <c r="V106" s="3"/>
      <c r="W106" s="4"/>
      <c r="X106" s="5"/>
      <c r="Y106" s="4"/>
      <c r="Z106" s="2"/>
      <c r="AA106" s="1"/>
    </row>
    <row r="107" spans="1:27" s="9" customFormat="1" ht="13.5" customHeight="1" x14ac:dyDescent="0.15">
      <c r="A107" s="12"/>
      <c r="B107" s="2">
        <v>0</v>
      </c>
      <c r="C107" s="12"/>
      <c r="D107" s="2"/>
      <c r="E107" s="12"/>
      <c r="F107" s="2"/>
      <c r="G107" s="72"/>
      <c r="H107" s="68"/>
      <c r="I107" s="50"/>
      <c r="J107" s="50"/>
      <c r="K107" s="50"/>
      <c r="L107" s="60"/>
      <c r="M107" s="13"/>
      <c r="N107" s="14"/>
      <c r="O107" s="15"/>
      <c r="P107" s="8"/>
      <c r="Q107" s="30"/>
      <c r="R107" s="30"/>
      <c r="S107" s="36"/>
      <c r="T107" s="37"/>
      <c r="U107" s="38"/>
      <c r="V107" s="12"/>
      <c r="W107" s="2"/>
      <c r="X107" s="12"/>
      <c r="Y107" s="2"/>
      <c r="Z107" s="2">
        <v>0</v>
      </c>
      <c r="AA107" s="12"/>
    </row>
    <row r="108" spans="1:27" s="9" customFormat="1" ht="13.5" customHeight="1" thickBot="1" x14ac:dyDescent="0.2">
      <c r="A108" s="12"/>
      <c r="B108" s="2"/>
      <c r="C108" s="12"/>
      <c r="D108" s="2"/>
      <c r="E108" s="12"/>
      <c r="F108" s="2"/>
      <c r="G108" s="6"/>
      <c r="H108" s="53">
        <v>9</v>
      </c>
      <c r="I108" s="54"/>
      <c r="J108" s="50"/>
      <c r="K108" s="50"/>
      <c r="L108" s="60"/>
      <c r="M108" s="13"/>
      <c r="N108" s="14"/>
      <c r="O108" s="15"/>
      <c r="P108" s="8"/>
      <c r="Q108" s="30"/>
      <c r="R108" s="30"/>
      <c r="S108" s="40"/>
      <c r="T108" s="41">
        <v>19</v>
      </c>
      <c r="U108" s="8"/>
      <c r="V108" s="12"/>
      <c r="W108" s="2"/>
      <c r="X108" s="12"/>
      <c r="Y108" s="2"/>
      <c r="Z108" s="2"/>
      <c r="AA108" s="12"/>
    </row>
    <row r="109" spans="1:27" s="9" customFormat="1" ht="13.5" customHeight="1" thickTop="1" x14ac:dyDescent="0.15">
      <c r="A109" s="1">
        <v>23</v>
      </c>
      <c r="B109" s="2">
        <v>20</v>
      </c>
      <c r="C109" s="3" t="str">
        <f>VLOOKUP($B109,[1]元!$A$2:$D$129,3,0)</f>
        <v>大堀 愛生</v>
      </c>
      <c r="D109" s="4" t="s">
        <v>4</v>
      </c>
      <c r="E109" s="5" t="str">
        <f>VLOOKUP($B109,[1]元!$A$2:$D$129,2,0)</f>
        <v>久喜北陽</v>
      </c>
      <c r="F109" s="4" t="s">
        <v>1</v>
      </c>
      <c r="G109" s="6"/>
      <c r="H109" s="22"/>
      <c r="I109" s="42">
        <v>1</v>
      </c>
      <c r="J109" s="28"/>
      <c r="K109" s="50"/>
      <c r="L109" s="60"/>
      <c r="M109" s="13"/>
      <c r="N109" s="14"/>
      <c r="O109" s="15"/>
      <c r="P109" s="8"/>
      <c r="Q109" s="30"/>
      <c r="R109" s="30"/>
      <c r="S109" s="43">
        <v>0</v>
      </c>
      <c r="T109" s="23"/>
      <c r="U109" s="8"/>
      <c r="V109" s="3" t="str">
        <f>VLOOKUP($Z109,[1]元!$A$2:$D$129,3,0)</f>
        <v>須田実花子</v>
      </c>
      <c r="W109" s="4" t="s">
        <v>3</v>
      </c>
      <c r="X109" s="5" t="str">
        <f>VLOOKUP($Z109,[1]元!$A$2:$D$129,2,0)</f>
        <v>久喜北陽</v>
      </c>
      <c r="Y109" s="4" t="s">
        <v>1</v>
      </c>
      <c r="Z109" s="2">
        <v>18</v>
      </c>
      <c r="AA109" s="1">
        <v>49</v>
      </c>
    </row>
    <row r="110" spans="1:27" s="9" customFormat="1" ht="13.5" customHeight="1" thickBot="1" x14ac:dyDescent="0.2">
      <c r="A110" s="1"/>
      <c r="B110" s="2"/>
      <c r="C110" s="3"/>
      <c r="D110" s="4"/>
      <c r="E110" s="5"/>
      <c r="F110" s="4"/>
      <c r="G110" s="16"/>
      <c r="H110" s="76"/>
      <c r="I110" s="10"/>
      <c r="J110" s="28"/>
      <c r="K110" s="50"/>
      <c r="L110" s="60"/>
      <c r="M110" s="13"/>
      <c r="N110" s="14"/>
      <c r="O110" s="15"/>
      <c r="P110" s="8"/>
      <c r="Q110" s="30"/>
      <c r="R110" s="30"/>
      <c r="S110" s="11"/>
      <c r="T110" s="46"/>
      <c r="U110" s="19"/>
      <c r="V110" s="3"/>
      <c r="W110" s="4"/>
      <c r="X110" s="5"/>
      <c r="Y110" s="4"/>
      <c r="Z110" s="2"/>
      <c r="AA110" s="1"/>
    </row>
    <row r="111" spans="1:27" s="9" customFormat="1" ht="13.5" customHeight="1" thickTop="1" x14ac:dyDescent="0.15">
      <c r="A111" s="12"/>
      <c r="B111" s="2">
        <v>0</v>
      </c>
      <c r="C111" s="12"/>
      <c r="D111" s="2"/>
      <c r="E111" s="12"/>
      <c r="F111" s="2"/>
      <c r="G111" s="10"/>
      <c r="H111" s="42">
        <v>2</v>
      </c>
      <c r="I111" s="6"/>
      <c r="J111" s="28"/>
      <c r="K111" s="50"/>
      <c r="L111" s="60"/>
      <c r="M111" s="13"/>
      <c r="N111" s="14"/>
      <c r="O111" s="15"/>
      <c r="P111" s="8"/>
      <c r="Q111" s="30"/>
      <c r="R111" s="30"/>
      <c r="S111" s="8"/>
      <c r="T111" s="43">
        <v>2</v>
      </c>
      <c r="U111" s="11"/>
      <c r="V111" s="12"/>
      <c r="W111" s="2"/>
      <c r="X111" s="12"/>
      <c r="Y111" s="2"/>
      <c r="Z111" s="2">
        <v>0</v>
      </c>
      <c r="AA111" s="12"/>
    </row>
    <row r="112" spans="1:27" s="9" customFormat="1" ht="13.5" customHeight="1" thickBot="1" x14ac:dyDescent="0.2">
      <c r="A112" s="12"/>
      <c r="B112" s="2"/>
      <c r="C112" s="12"/>
      <c r="D112" s="2"/>
      <c r="E112" s="12"/>
      <c r="F112" s="2"/>
      <c r="G112" s="6"/>
      <c r="H112" s="6"/>
      <c r="I112" s="6"/>
      <c r="J112" s="53">
        <v>40</v>
      </c>
      <c r="K112" s="54"/>
      <c r="L112" s="60"/>
      <c r="M112" s="13"/>
      <c r="N112" s="14"/>
      <c r="O112" s="15"/>
      <c r="P112" s="8"/>
      <c r="Q112" s="40"/>
      <c r="R112" s="41">
        <v>44</v>
      </c>
      <c r="S112" s="8"/>
      <c r="T112" s="8"/>
      <c r="U112" s="8"/>
      <c r="V112" s="12"/>
      <c r="W112" s="2"/>
      <c r="X112" s="12"/>
      <c r="Y112" s="2"/>
      <c r="Z112" s="2"/>
      <c r="AA112" s="12"/>
    </row>
    <row r="113" spans="1:27" s="9" customFormat="1" ht="13.5" customHeight="1" thickTop="1" x14ac:dyDescent="0.15">
      <c r="A113" s="1">
        <v>24</v>
      </c>
      <c r="B113" s="2">
        <v>29</v>
      </c>
      <c r="C113" s="3" t="str">
        <f>VLOOKUP($B113,[1]元!$A$2:$D$129,3,0)</f>
        <v>早乙女　碧</v>
      </c>
      <c r="D113" s="4" t="s">
        <v>3</v>
      </c>
      <c r="E113" s="5" t="str">
        <f>VLOOKUP($B113,[1]元!$A$2:$D$129,2,0)</f>
        <v>小松原女</v>
      </c>
      <c r="F113" s="4" t="s">
        <v>1</v>
      </c>
      <c r="G113" s="6"/>
      <c r="H113" s="6"/>
      <c r="I113" s="6"/>
      <c r="J113" s="22"/>
      <c r="K113" s="42">
        <v>0</v>
      </c>
      <c r="L113" s="6"/>
      <c r="M113" s="13"/>
      <c r="N113" s="14"/>
      <c r="O113" s="15"/>
      <c r="P113" s="8"/>
      <c r="Q113" s="55">
        <v>0</v>
      </c>
      <c r="R113" s="23"/>
      <c r="S113" s="8"/>
      <c r="T113" s="8"/>
      <c r="U113" s="8"/>
      <c r="V113" s="3" t="str">
        <f>VLOOKUP($Z113,[1]元!$A$2:$D$129,3,0)</f>
        <v>長谷川　舞</v>
      </c>
      <c r="W113" s="4" t="s">
        <v>3</v>
      </c>
      <c r="X113" s="5" t="str">
        <f>VLOOKUP($Z113,[1]元!$A$2:$D$129,2,0)</f>
        <v>大宮東</v>
      </c>
      <c r="Y113" s="4" t="s">
        <v>1</v>
      </c>
      <c r="Z113" s="2">
        <v>31</v>
      </c>
      <c r="AA113" s="1">
        <v>50</v>
      </c>
    </row>
    <row r="114" spans="1:27" s="9" customFormat="1" ht="13.5" customHeight="1" thickBot="1" x14ac:dyDescent="0.2">
      <c r="A114" s="1"/>
      <c r="B114" s="2"/>
      <c r="C114" s="3"/>
      <c r="D114" s="4"/>
      <c r="E114" s="5"/>
      <c r="F114" s="4"/>
      <c r="G114" s="10"/>
      <c r="H114" s="31">
        <v>2</v>
      </c>
      <c r="I114" s="6"/>
      <c r="J114" s="22"/>
      <c r="K114" s="10"/>
      <c r="L114" s="6"/>
      <c r="M114" s="13"/>
      <c r="N114" s="14"/>
      <c r="O114" s="15"/>
      <c r="P114" s="8"/>
      <c r="Q114" s="8"/>
      <c r="R114" s="23"/>
      <c r="S114" s="8"/>
      <c r="T114" s="47">
        <v>2</v>
      </c>
      <c r="U114" s="11"/>
      <c r="V114" s="3"/>
      <c r="W114" s="4"/>
      <c r="X114" s="5"/>
      <c r="Y114" s="4"/>
      <c r="Z114" s="2"/>
      <c r="AA114" s="1"/>
    </row>
    <row r="115" spans="1:27" s="9" customFormat="1" ht="13.5" customHeight="1" thickTop="1" x14ac:dyDescent="0.15">
      <c r="A115" s="12"/>
      <c r="B115" s="2">
        <v>0</v>
      </c>
      <c r="C115" s="12"/>
      <c r="D115" s="2"/>
      <c r="E115" s="12"/>
      <c r="F115" s="2"/>
      <c r="G115" s="35"/>
      <c r="H115" s="20"/>
      <c r="I115" s="10"/>
      <c r="J115" s="22"/>
      <c r="K115" s="10"/>
      <c r="L115" s="6"/>
      <c r="M115" s="13"/>
      <c r="N115" s="14"/>
      <c r="O115" s="15"/>
      <c r="P115" s="8"/>
      <c r="Q115" s="8"/>
      <c r="R115" s="23"/>
      <c r="S115" s="11"/>
      <c r="T115" s="21"/>
      <c r="U115" s="48"/>
      <c r="V115" s="12"/>
      <c r="W115" s="2"/>
      <c r="X115" s="12"/>
      <c r="Y115" s="2"/>
      <c r="Z115" s="2">
        <v>0</v>
      </c>
      <c r="AA115" s="12"/>
    </row>
    <row r="116" spans="1:27" s="9" customFormat="1" ht="13.5" customHeight="1" thickBot="1" x14ac:dyDescent="0.2">
      <c r="A116" s="12"/>
      <c r="B116" s="2"/>
      <c r="C116" s="12"/>
      <c r="D116" s="2"/>
      <c r="E116" s="12"/>
      <c r="F116" s="2"/>
      <c r="G116" s="6"/>
      <c r="H116" s="24">
        <v>10</v>
      </c>
      <c r="I116" s="25">
        <v>0</v>
      </c>
      <c r="J116" s="22"/>
      <c r="K116" s="10"/>
      <c r="L116" s="6"/>
      <c r="M116" s="13"/>
      <c r="N116" s="14"/>
      <c r="O116" s="15"/>
      <c r="P116" s="8"/>
      <c r="Q116" s="8"/>
      <c r="R116" s="23"/>
      <c r="S116" s="26">
        <v>1</v>
      </c>
      <c r="T116" s="27">
        <v>20</v>
      </c>
      <c r="U116" s="8"/>
      <c r="V116" s="12"/>
      <c r="W116" s="2"/>
      <c r="X116" s="12"/>
      <c r="Y116" s="2"/>
      <c r="Z116" s="2"/>
      <c r="AA116" s="12"/>
    </row>
    <row r="117" spans="1:27" s="9" customFormat="1" ht="13.5" customHeight="1" thickTop="1" x14ac:dyDescent="0.15">
      <c r="A117" s="1">
        <v>25</v>
      </c>
      <c r="B117" s="2">
        <v>36</v>
      </c>
      <c r="C117" s="3" t="str">
        <f>VLOOKUP($B117,[1]元!$A$2:$D$129,3,0)</f>
        <v>野本　彩夏</v>
      </c>
      <c r="D117" s="4" t="s">
        <v>4</v>
      </c>
      <c r="E117" s="5" t="str">
        <f>VLOOKUP($B117,[1]元!$A$2:$D$129,2,0)</f>
        <v>上尾</v>
      </c>
      <c r="F117" s="4" t="s">
        <v>5</v>
      </c>
      <c r="G117" s="6"/>
      <c r="H117" s="28"/>
      <c r="I117" s="82"/>
      <c r="J117" s="32"/>
      <c r="K117" s="10"/>
      <c r="L117" s="6"/>
      <c r="M117" s="13"/>
      <c r="N117" s="14"/>
      <c r="O117" s="15"/>
      <c r="P117" s="8"/>
      <c r="Q117" s="8"/>
      <c r="R117" s="23"/>
      <c r="S117" s="51"/>
      <c r="T117" s="30"/>
      <c r="U117" s="8"/>
      <c r="V117" s="3" t="str">
        <f>VLOOKUP($Z117,[1]元!$A$2:$D$129,3,0)</f>
        <v>津田　夏妃</v>
      </c>
      <c r="W117" s="4" t="s">
        <v>3</v>
      </c>
      <c r="X117" s="5" t="str">
        <f>VLOOKUP($Z117,[1]元!$A$2:$D$129,2,0)</f>
        <v>川越西</v>
      </c>
      <c r="Y117" s="4" t="s">
        <v>1</v>
      </c>
      <c r="Z117" s="2">
        <v>34</v>
      </c>
      <c r="AA117" s="1">
        <v>51</v>
      </c>
    </row>
    <row r="118" spans="1:27" s="9" customFormat="1" ht="13.5" customHeight="1" x14ac:dyDescent="0.15">
      <c r="A118" s="1"/>
      <c r="B118" s="2"/>
      <c r="C118" s="3"/>
      <c r="D118" s="4"/>
      <c r="E118" s="5"/>
      <c r="F118" s="4"/>
      <c r="G118" s="44"/>
      <c r="H118" s="45"/>
      <c r="I118" s="50"/>
      <c r="J118" s="32"/>
      <c r="K118" s="10"/>
      <c r="L118" s="6"/>
      <c r="M118" s="13"/>
      <c r="N118" s="14"/>
      <c r="O118" s="15"/>
      <c r="P118" s="8"/>
      <c r="Q118" s="8"/>
      <c r="R118" s="23"/>
      <c r="S118" s="36"/>
      <c r="T118" s="52"/>
      <c r="U118" s="34"/>
      <c r="V118" s="3"/>
      <c r="W118" s="4"/>
      <c r="X118" s="5"/>
      <c r="Y118" s="4"/>
      <c r="Z118" s="2"/>
      <c r="AA118" s="1"/>
    </row>
    <row r="119" spans="1:27" s="9" customFormat="1" ht="13.5" customHeight="1" x14ac:dyDescent="0.15">
      <c r="A119" s="1"/>
      <c r="B119" s="2">
        <v>0</v>
      </c>
      <c r="C119" s="12"/>
      <c r="D119" s="2"/>
      <c r="E119" s="12"/>
      <c r="F119" s="2"/>
      <c r="G119" s="10"/>
      <c r="H119" s="42">
        <v>0</v>
      </c>
      <c r="I119" s="28"/>
      <c r="J119" s="32"/>
      <c r="K119" s="10"/>
      <c r="L119" s="6"/>
      <c r="M119" s="13"/>
      <c r="N119" s="14"/>
      <c r="O119" s="15"/>
      <c r="P119" s="8"/>
      <c r="Q119" s="8"/>
      <c r="R119" s="23"/>
      <c r="S119" s="30"/>
      <c r="T119" s="43">
        <v>0</v>
      </c>
      <c r="U119" s="11"/>
      <c r="V119" s="12"/>
      <c r="W119" s="2"/>
      <c r="X119" s="12"/>
      <c r="Y119" s="2"/>
      <c r="Z119" s="2">
        <v>0</v>
      </c>
      <c r="AA119" s="12"/>
    </row>
    <row r="120" spans="1:27" s="9" customFormat="1" ht="13.5" customHeight="1" thickBot="1" x14ac:dyDescent="0.2">
      <c r="A120" s="1"/>
      <c r="B120" s="2"/>
      <c r="C120" s="12"/>
      <c r="D120" s="2"/>
      <c r="E120" s="12"/>
      <c r="F120" s="2"/>
      <c r="G120" s="6"/>
      <c r="H120" s="6"/>
      <c r="I120" s="53">
        <v>28</v>
      </c>
      <c r="J120" s="74"/>
      <c r="K120" s="10"/>
      <c r="L120" s="6"/>
      <c r="M120" s="13"/>
      <c r="N120" s="14"/>
      <c r="O120" s="15"/>
      <c r="P120" s="8"/>
      <c r="Q120" s="8"/>
      <c r="R120" s="75"/>
      <c r="S120" s="41">
        <v>36</v>
      </c>
      <c r="T120" s="8"/>
      <c r="U120" s="8"/>
      <c r="V120" s="12"/>
      <c r="W120" s="2"/>
      <c r="X120" s="12"/>
      <c r="Y120" s="2"/>
      <c r="Z120" s="2"/>
      <c r="AA120" s="12"/>
    </row>
    <row r="121" spans="1:27" s="9" customFormat="1" ht="13.5" customHeight="1" thickTop="1" x14ac:dyDescent="0.15">
      <c r="A121" s="1">
        <v>26</v>
      </c>
      <c r="B121" s="2">
        <v>68</v>
      </c>
      <c r="C121" s="3" t="str">
        <f>VLOOKUP($B125,[1]元!$A$2:$D$129,3,0)</f>
        <v>須崎　冴理</v>
      </c>
      <c r="D121" s="4" t="s">
        <v>3</v>
      </c>
      <c r="E121" s="5" t="str">
        <f>VLOOKUP($B125,[1]元!$A$2:$D$129,2,0)</f>
        <v>本庄第一</v>
      </c>
      <c r="F121" s="4" t="s">
        <v>1</v>
      </c>
      <c r="G121" s="6"/>
      <c r="H121" s="6"/>
      <c r="I121" s="22"/>
      <c r="J121" s="42">
        <v>2</v>
      </c>
      <c r="K121" s="6"/>
      <c r="L121" s="6"/>
      <c r="M121" s="13"/>
      <c r="N121" s="14"/>
      <c r="O121" s="15"/>
      <c r="P121" s="8"/>
      <c r="Q121" s="8"/>
      <c r="R121" s="55">
        <v>2</v>
      </c>
      <c r="S121" s="23"/>
      <c r="T121" s="8"/>
      <c r="U121" s="8"/>
      <c r="V121" s="3" t="str">
        <f>VLOOKUP($Z125,[1]元!$A$2:$D$129,3,0)</f>
        <v>佐藤　由泉</v>
      </c>
      <c r="W121" s="4" t="s">
        <v>3</v>
      </c>
      <c r="X121" s="5" t="str">
        <f>VLOOKUP($Z125,[1]元!$A$2:$D$129,2,0)</f>
        <v>本庄第一</v>
      </c>
      <c r="Y121" s="4" t="s">
        <v>1</v>
      </c>
      <c r="Z121" s="2">
        <v>66</v>
      </c>
      <c r="AA121" s="1">
        <v>52</v>
      </c>
    </row>
    <row r="122" spans="1:27" s="9" customFormat="1" ht="13.5" customHeight="1" x14ac:dyDescent="0.15">
      <c r="A122" s="1"/>
      <c r="B122" s="2"/>
      <c r="C122" s="3"/>
      <c r="D122" s="4"/>
      <c r="E122" s="5"/>
      <c r="F122" s="4"/>
      <c r="G122" s="10"/>
      <c r="H122" s="10"/>
      <c r="I122" s="22"/>
      <c r="J122" s="10"/>
      <c r="K122" s="6"/>
      <c r="L122" s="6"/>
      <c r="M122" s="13"/>
      <c r="N122" s="14"/>
      <c r="O122" s="15"/>
      <c r="P122" s="8"/>
      <c r="Q122" s="8"/>
      <c r="R122" s="8"/>
      <c r="S122" s="23"/>
      <c r="T122" s="11"/>
      <c r="U122" s="11"/>
      <c r="V122" s="3"/>
      <c r="W122" s="4"/>
      <c r="X122" s="5"/>
      <c r="Y122" s="4"/>
      <c r="Z122" s="2"/>
      <c r="AA122" s="1"/>
    </row>
    <row r="123" spans="1:27" s="9" customFormat="1" ht="13.5" customHeight="1" x14ac:dyDescent="0.15">
      <c r="A123" s="1"/>
      <c r="B123" s="2">
        <v>0</v>
      </c>
      <c r="C123" s="3"/>
      <c r="D123" s="4"/>
      <c r="E123" s="5"/>
      <c r="F123" s="4"/>
      <c r="G123" s="10"/>
      <c r="H123" s="10"/>
      <c r="I123" s="22"/>
      <c r="J123" s="10"/>
      <c r="K123" s="6"/>
      <c r="L123" s="6"/>
      <c r="M123" s="13"/>
      <c r="N123" s="14"/>
      <c r="O123" s="15"/>
      <c r="P123" s="8"/>
      <c r="Q123" s="8"/>
      <c r="R123" s="8"/>
      <c r="S123" s="23"/>
      <c r="T123" s="11"/>
      <c r="U123" s="11"/>
      <c r="V123" s="3"/>
      <c r="W123" s="4"/>
      <c r="X123" s="5"/>
      <c r="Y123" s="4"/>
      <c r="Z123" s="2">
        <v>0</v>
      </c>
      <c r="AA123" s="1"/>
    </row>
    <row r="124" spans="1:27" s="9" customFormat="1" ht="13.5" customHeight="1" thickBot="1" x14ac:dyDescent="0.2">
      <c r="A124" s="1"/>
      <c r="B124" s="2"/>
      <c r="C124" s="3"/>
      <c r="D124" s="4"/>
      <c r="E124" s="5"/>
      <c r="F124" s="4"/>
      <c r="G124" s="16"/>
      <c r="H124" s="16"/>
      <c r="I124" s="76"/>
      <c r="J124" s="10"/>
      <c r="K124" s="6"/>
      <c r="L124" s="6"/>
      <c r="M124" s="13"/>
      <c r="N124" s="14"/>
      <c r="O124" s="15"/>
      <c r="P124" s="8"/>
      <c r="Q124" s="8"/>
      <c r="R124" s="8"/>
      <c r="S124" s="46"/>
      <c r="T124" s="19"/>
      <c r="U124" s="19"/>
      <c r="V124" s="3"/>
      <c r="W124" s="4"/>
      <c r="X124" s="5"/>
      <c r="Y124" s="4"/>
      <c r="Z124" s="2"/>
      <c r="AA124" s="1"/>
    </row>
    <row r="125" spans="1:27" s="9" customFormat="1" ht="13.5" customHeight="1" thickTop="1" x14ac:dyDescent="0.15">
      <c r="A125" s="1"/>
      <c r="B125" s="2">
        <v>4</v>
      </c>
      <c r="C125" s="3"/>
      <c r="D125" s="4"/>
      <c r="E125" s="5"/>
      <c r="F125" s="4"/>
      <c r="G125" s="10"/>
      <c r="H125" s="10"/>
      <c r="I125" s="42">
        <v>2</v>
      </c>
      <c r="J125" s="6"/>
      <c r="K125" s="6"/>
      <c r="L125" s="6"/>
      <c r="M125" s="13"/>
      <c r="N125" s="14"/>
      <c r="O125" s="15"/>
      <c r="P125" s="8"/>
      <c r="Q125" s="8"/>
      <c r="R125" s="8"/>
      <c r="S125" s="43">
        <v>2</v>
      </c>
      <c r="T125" s="11"/>
      <c r="U125" s="11"/>
      <c r="V125" s="3"/>
      <c r="W125" s="4"/>
      <c r="X125" s="5"/>
      <c r="Y125" s="4"/>
      <c r="Z125" s="2">
        <v>2</v>
      </c>
      <c r="AA125" s="1"/>
    </row>
    <row r="126" spans="1:27" s="9" customFormat="1" ht="13.5" customHeight="1" x14ac:dyDescent="0.15">
      <c r="A126" s="1"/>
      <c r="B126" s="2"/>
      <c r="C126" s="3"/>
      <c r="D126" s="4"/>
      <c r="E126" s="5"/>
      <c r="F126" s="4"/>
      <c r="G126" s="10"/>
      <c r="H126" s="10"/>
      <c r="I126" s="10"/>
      <c r="J126" s="6"/>
      <c r="K126" s="6"/>
      <c r="L126" s="6"/>
      <c r="M126" s="13"/>
      <c r="N126" s="14"/>
      <c r="O126" s="15"/>
      <c r="P126" s="8"/>
      <c r="Q126" s="8"/>
      <c r="R126" s="8"/>
      <c r="S126" s="11"/>
      <c r="T126" s="11"/>
      <c r="U126" s="11"/>
      <c r="V126" s="3"/>
      <c r="W126" s="4"/>
      <c r="X126" s="5"/>
      <c r="Y126" s="4"/>
      <c r="Z126" s="2"/>
      <c r="AA126" s="1"/>
    </row>
    <row r="127" spans="1:27" s="9" customFormat="1" ht="13.5" customHeight="1" x14ac:dyDescent="0.15">
      <c r="A127" s="1"/>
      <c r="B127" s="2">
        <v>0</v>
      </c>
      <c r="C127" s="3"/>
      <c r="D127" s="4"/>
      <c r="E127" s="5"/>
      <c r="F127" s="4"/>
      <c r="G127" s="10"/>
      <c r="H127" s="10"/>
      <c r="I127" s="6"/>
      <c r="J127" s="6"/>
      <c r="K127" s="6"/>
      <c r="L127" s="6"/>
      <c r="M127" s="13"/>
      <c r="N127" s="14"/>
      <c r="O127" s="15"/>
      <c r="P127" s="8"/>
      <c r="Q127" s="8"/>
      <c r="R127" s="8"/>
      <c r="S127" s="8"/>
      <c r="T127" s="11"/>
      <c r="U127" s="11"/>
      <c r="V127" s="3"/>
      <c r="W127" s="4"/>
      <c r="X127" s="5"/>
      <c r="Y127" s="4"/>
      <c r="Z127" s="2">
        <v>0</v>
      </c>
      <c r="AA127" s="1"/>
    </row>
    <row r="128" spans="1:27" s="9" customFormat="1" ht="13.5" customHeight="1" x14ac:dyDescent="0.15">
      <c r="A128" s="1"/>
      <c r="B128" s="2"/>
      <c r="C128" s="3"/>
      <c r="D128" s="4"/>
      <c r="E128" s="5"/>
      <c r="F128" s="4"/>
      <c r="G128" s="6"/>
      <c r="H128" s="6"/>
      <c r="I128" s="6"/>
      <c r="J128" s="6"/>
      <c r="K128" s="6"/>
      <c r="L128" s="6"/>
      <c r="M128" s="13"/>
      <c r="N128" s="14"/>
      <c r="O128" s="15"/>
      <c r="P128" s="8"/>
      <c r="Q128" s="8"/>
      <c r="R128" s="8"/>
      <c r="S128" s="8"/>
      <c r="T128" s="8"/>
      <c r="U128" s="8"/>
      <c r="V128" s="3"/>
      <c r="W128" s="4"/>
      <c r="X128" s="5"/>
      <c r="Y128" s="4"/>
      <c r="Z128" s="2"/>
      <c r="AA128" s="1"/>
    </row>
  </sheetData>
  <mergeCells count="394">
    <mergeCell ref="V121:V128"/>
    <mergeCell ref="W121:W128"/>
    <mergeCell ref="X121:X128"/>
    <mergeCell ref="Y121:Y128"/>
    <mergeCell ref="Z121:Z122"/>
    <mergeCell ref="AA121:AA128"/>
    <mergeCell ref="Z123:Z124"/>
    <mergeCell ref="Z125:Z126"/>
    <mergeCell ref="Z127:Z128"/>
    <mergeCell ref="A121:A128"/>
    <mergeCell ref="B121:B122"/>
    <mergeCell ref="C121:C128"/>
    <mergeCell ref="D121:D128"/>
    <mergeCell ref="E121:E128"/>
    <mergeCell ref="F121:F128"/>
    <mergeCell ref="B123:B124"/>
    <mergeCell ref="B125:B126"/>
    <mergeCell ref="B127:B128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5:V108"/>
    <mergeCell ref="W105:W108"/>
    <mergeCell ref="X105:X108"/>
    <mergeCell ref="Y105:Y108"/>
    <mergeCell ref="Z105:Z106"/>
    <mergeCell ref="AA105:AA108"/>
    <mergeCell ref="Z107:Z108"/>
    <mergeCell ref="A105:A108"/>
    <mergeCell ref="B105:B106"/>
    <mergeCell ref="C105:C108"/>
    <mergeCell ref="D105:D108"/>
    <mergeCell ref="E105:E108"/>
    <mergeCell ref="F105:F108"/>
    <mergeCell ref="B107:B108"/>
    <mergeCell ref="V101:V104"/>
    <mergeCell ref="W101:W104"/>
    <mergeCell ref="X101:X104"/>
    <mergeCell ref="Y101:Y104"/>
    <mergeCell ref="Z101:Z102"/>
    <mergeCell ref="AA101:AA104"/>
    <mergeCell ref="Z103:Z104"/>
    <mergeCell ref="A101:A104"/>
    <mergeCell ref="B101:B102"/>
    <mergeCell ref="C101:C104"/>
    <mergeCell ref="D101:D104"/>
    <mergeCell ref="E101:E104"/>
    <mergeCell ref="F101:F104"/>
    <mergeCell ref="B103:B104"/>
    <mergeCell ref="V97:V100"/>
    <mergeCell ref="W97:W100"/>
    <mergeCell ref="X97:X100"/>
    <mergeCell ref="Y97:Y100"/>
    <mergeCell ref="Z97:Z98"/>
    <mergeCell ref="AA97:AA100"/>
    <mergeCell ref="Z99:Z100"/>
    <mergeCell ref="A97:A100"/>
    <mergeCell ref="B97:B98"/>
    <mergeCell ref="C97:C100"/>
    <mergeCell ref="D97:D100"/>
    <mergeCell ref="E97:E100"/>
    <mergeCell ref="F97:F100"/>
    <mergeCell ref="B99:B100"/>
    <mergeCell ref="V89:V96"/>
    <mergeCell ref="W89:W96"/>
    <mergeCell ref="X89:X96"/>
    <mergeCell ref="Y89:Y96"/>
    <mergeCell ref="Z89:Z90"/>
    <mergeCell ref="AA89:AA96"/>
    <mergeCell ref="Z91:Z92"/>
    <mergeCell ref="Z93:Z94"/>
    <mergeCell ref="Z95:Z96"/>
    <mergeCell ref="A89:A96"/>
    <mergeCell ref="B89:B90"/>
    <mergeCell ref="C89:C96"/>
    <mergeCell ref="D89:D96"/>
    <mergeCell ref="E89:E96"/>
    <mergeCell ref="F89:F96"/>
    <mergeCell ref="B91:B92"/>
    <mergeCell ref="B93:B94"/>
    <mergeCell ref="B95:B96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X73:X76"/>
    <mergeCell ref="Y73:Y76"/>
    <mergeCell ref="Z73:Z74"/>
    <mergeCell ref="AA73:AA76"/>
    <mergeCell ref="B75:B76"/>
    <mergeCell ref="Z75:Z76"/>
    <mergeCell ref="Z71:Z72"/>
    <mergeCell ref="A73:A76"/>
    <mergeCell ref="B73:B74"/>
    <mergeCell ref="C73:C76"/>
    <mergeCell ref="D73:D76"/>
    <mergeCell ref="E73:E76"/>
    <mergeCell ref="F73:F76"/>
    <mergeCell ref="N73:N74"/>
    <mergeCell ref="V73:V76"/>
    <mergeCell ref="W73:W76"/>
    <mergeCell ref="X65:X72"/>
    <mergeCell ref="Y65:Y72"/>
    <mergeCell ref="Z65:Z66"/>
    <mergeCell ref="AA65:AA72"/>
    <mergeCell ref="N66:N72"/>
    <mergeCell ref="B67:B68"/>
    <mergeCell ref="Z67:Z68"/>
    <mergeCell ref="B69:B70"/>
    <mergeCell ref="Z69:Z70"/>
    <mergeCell ref="B71:B72"/>
    <mergeCell ref="Z63:Z64"/>
    <mergeCell ref="N64:N65"/>
    <mergeCell ref="A65:A72"/>
    <mergeCell ref="B65:B66"/>
    <mergeCell ref="C65:C72"/>
    <mergeCell ref="D65:D72"/>
    <mergeCell ref="E65:E72"/>
    <mergeCell ref="F65:F72"/>
    <mergeCell ref="V65:V72"/>
    <mergeCell ref="W65:W72"/>
    <mergeCell ref="W57:W64"/>
    <mergeCell ref="X57:X64"/>
    <mergeCell ref="Y57:Y64"/>
    <mergeCell ref="Z57:Z58"/>
    <mergeCell ref="AA57:AA64"/>
    <mergeCell ref="B59:B60"/>
    <mergeCell ref="Z59:Z60"/>
    <mergeCell ref="B61:B62"/>
    <mergeCell ref="Z61:Z62"/>
    <mergeCell ref="B63:B64"/>
    <mergeCell ref="N54:N63"/>
    <mergeCell ref="B55:B56"/>
    <mergeCell ref="Z55:Z56"/>
    <mergeCell ref="A57:A64"/>
    <mergeCell ref="B57:B58"/>
    <mergeCell ref="C57:C64"/>
    <mergeCell ref="D57:D64"/>
    <mergeCell ref="E57:E64"/>
    <mergeCell ref="F57:F64"/>
    <mergeCell ref="V57:V64"/>
    <mergeCell ref="V53:V56"/>
    <mergeCell ref="W53:W56"/>
    <mergeCell ref="X53:X56"/>
    <mergeCell ref="Y53:Y56"/>
    <mergeCell ref="Z53:Z54"/>
    <mergeCell ref="AA53:AA56"/>
    <mergeCell ref="A53:A56"/>
    <mergeCell ref="B53:B54"/>
    <mergeCell ref="C53:C56"/>
    <mergeCell ref="D53:D56"/>
    <mergeCell ref="E53:E56"/>
    <mergeCell ref="F53:F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3:V40"/>
    <mergeCell ref="W33:W40"/>
    <mergeCell ref="X33:X40"/>
    <mergeCell ref="Y33:Y40"/>
    <mergeCell ref="Z33:Z34"/>
    <mergeCell ref="AA33:AA40"/>
    <mergeCell ref="Z35:Z36"/>
    <mergeCell ref="Z37:Z38"/>
    <mergeCell ref="Z39:Z40"/>
    <mergeCell ref="A33:A40"/>
    <mergeCell ref="B33:B34"/>
    <mergeCell ref="C33:C40"/>
    <mergeCell ref="D33:D40"/>
    <mergeCell ref="E33:E40"/>
    <mergeCell ref="F33:F40"/>
    <mergeCell ref="B35:B36"/>
    <mergeCell ref="B37:B38"/>
    <mergeCell ref="B39:B40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5:V28"/>
    <mergeCell ref="W25:W28"/>
    <mergeCell ref="X25:X28"/>
    <mergeCell ref="Y25:Y28"/>
    <mergeCell ref="Z25:Z26"/>
    <mergeCell ref="AA25:AA28"/>
    <mergeCell ref="Z27:Z28"/>
    <mergeCell ref="A25:A28"/>
    <mergeCell ref="B25:B26"/>
    <mergeCell ref="C25:C28"/>
    <mergeCell ref="D25:D28"/>
    <mergeCell ref="E25:E28"/>
    <mergeCell ref="F25:F28"/>
    <mergeCell ref="B27:B28"/>
    <mergeCell ref="V21:V24"/>
    <mergeCell ref="W21:W24"/>
    <mergeCell ref="X21:X24"/>
    <mergeCell ref="Y21:Y24"/>
    <mergeCell ref="Z21:Z22"/>
    <mergeCell ref="AA21:AA24"/>
    <mergeCell ref="Z23:Z24"/>
    <mergeCell ref="A21:A24"/>
    <mergeCell ref="B21:B22"/>
    <mergeCell ref="C21:C24"/>
    <mergeCell ref="D21:D24"/>
    <mergeCell ref="E21:E24"/>
    <mergeCell ref="F21:F24"/>
    <mergeCell ref="B23:B24"/>
    <mergeCell ref="V17:V20"/>
    <mergeCell ref="W17:W20"/>
    <mergeCell ref="X17:X20"/>
    <mergeCell ref="Y17:Y20"/>
    <mergeCell ref="Z17:Z18"/>
    <mergeCell ref="AA17:AA20"/>
    <mergeCell ref="Z19:Z20"/>
    <mergeCell ref="A17:A20"/>
    <mergeCell ref="B17:B18"/>
    <mergeCell ref="C17:C20"/>
    <mergeCell ref="D17:D20"/>
    <mergeCell ref="E17:E20"/>
    <mergeCell ref="F17:F20"/>
    <mergeCell ref="B19:B20"/>
    <mergeCell ref="V13:V16"/>
    <mergeCell ref="W13:W16"/>
    <mergeCell ref="X13:X16"/>
    <mergeCell ref="Y13:Y16"/>
    <mergeCell ref="Z13:Z14"/>
    <mergeCell ref="AA13:AA16"/>
    <mergeCell ref="Z15:Z16"/>
    <mergeCell ref="A13:A16"/>
    <mergeCell ref="B13:B14"/>
    <mergeCell ref="C13:C16"/>
    <mergeCell ref="D13:D16"/>
    <mergeCell ref="E13:E16"/>
    <mergeCell ref="F13:F16"/>
    <mergeCell ref="B15:B16"/>
    <mergeCell ref="V9:V12"/>
    <mergeCell ref="W9:W12"/>
    <mergeCell ref="X9:X12"/>
    <mergeCell ref="Y9:Y12"/>
    <mergeCell ref="Z9:Z10"/>
    <mergeCell ref="AA9:AA12"/>
    <mergeCell ref="Z11:Z12"/>
    <mergeCell ref="A9:A12"/>
    <mergeCell ref="B9:B10"/>
    <mergeCell ref="C9:C12"/>
    <mergeCell ref="D9:D12"/>
    <mergeCell ref="E9:E12"/>
    <mergeCell ref="F9:F12"/>
    <mergeCell ref="B11:B12"/>
    <mergeCell ref="AA1:AA8"/>
    <mergeCell ref="B3:B4"/>
    <mergeCell ref="Z3:Z4"/>
    <mergeCell ref="A5:A8"/>
    <mergeCell ref="B5:B6"/>
    <mergeCell ref="Z5:Z6"/>
    <mergeCell ref="B7:B8"/>
    <mergeCell ref="Z7:Z8"/>
    <mergeCell ref="K1:Q2"/>
    <mergeCell ref="V1:V8"/>
    <mergeCell ref="W1:W8"/>
    <mergeCell ref="X1:X8"/>
    <mergeCell ref="Y1:Y8"/>
    <mergeCell ref="Z1:Z2"/>
    <mergeCell ref="A1:A4"/>
    <mergeCell ref="B1:B2"/>
    <mergeCell ref="C1:C8"/>
    <mergeCell ref="D1:D8"/>
    <mergeCell ref="E1:E8"/>
    <mergeCell ref="F1:F8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sqref="A1:XFD1048576"/>
    </sheetView>
  </sheetViews>
  <sheetFormatPr defaultRowHeight="13.5" x14ac:dyDescent="0.15"/>
  <cols>
    <col min="1" max="1" width="12.625" style="85" customWidth="1"/>
    <col min="2" max="2" width="3.625" style="85" bestFit="1" customWidth="1"/>
    <col min="3" max="3" width="2.25" style="85" bestFit="1" customWidth="1"/>
    <col min="4" max="4" width="3.625" style="85" bestFit="1" customWidth="1"/>
    <col min="5" max="5" width="12.625" style="85" customWidth="1"/>
    <col min="6" max="6" width="9" style="85"/>
    <col min="7" max="7" width="12.625" style="85" customWidth="1"/>
    <col min="8" max="8" width="3.625" style="85" bestFit="1" customWidth="1"/>
    <col min="9" max="9" width="2.25" style="85" bestFit="1" customWidth="1"/>
    <col min="10" max="10" width="3.625" style="85" bestFit="1" customWidth="1"/>
    <col min="11" max="11" width="12.625" style="85" customWidth="1"/>
    <col min="12" max="16384" width="9" style="85"/>
  </cols>
  <sheetData>
    <row r="1" spans="1:11" ht="11.25" customHeight="1" x14ac:dyDescent="0.15">
      <c r="A1" s="90" t="s">
        <v>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1.25" customHeight="1" x14ac:dyDescent="0.15">
      <c r="A2" s="91" t="s">
        <v>9</v>
      </c>
      <c r="B2" s="92">
        <f>'[1]6'!A4</f>
        <v>1</v>
      </c>
      <c r="C2" s="92"/>
      <c r="D2" s="92"/>
      <c r="E2" s="93"/>
      <c r="F2" s="90"/>
      <c r="G2" s="91" t="s">
        <v>9</v>
      </c>
      <c r="H2" s="92">
        <f>'[1]6'!A6</f>
        <v>2</v>
      </c>
      <c r="I2" s="92"/>
      <c r="J2" s="92"/>
      <c r="K2" s="93"/>
    </row>
    <row r="3" spans="1:11" ht="11.25" customHeight="1" x14ac:dyDescent="0.15">
      <c r="A3" s="94" t="str">
        <f>'[1]6'!E4</f>
        <v>山崎　有花</v>
      </c>
      <c r="B3" s="95">
        <f>'[1]6'!M4</f>
        <v>21</v>
      </c>
      <c r="C3" s="96" t="s">
        <v>10</v>
      </c>
      <c r="D3" s="97">
        <f>'[1]6'!M5</f>
        <v>10</v>
      </c>
      <c r="E3" s="98" t="str">
        <f>'[1]6'!E5</f>
        <v>根岸　朝海</v>
      </c>
      <c r="F3" s="90"/>
      <c r="G3" s="94" t="str">
        <f>'[1]6'!E6</f>
        <v>大島　栞奈</v>
      </c>
      <c r="H3" s="95">
        <f>'[1]6'!M6</f>
        <v>21</v>
      </c>
      <c r="I3" s="96" t="s">
        <v>10</v>
      </c>
      <c r="J3" s="97">
        <f>'[1]6'!M7</f>
        <v>14</v>
      </c>
      <c r="K3" s="98" t="str">
        <f>'[1]6'!E7</f>
        <v>渡辺真衣</v>
      </c>
    </row>
    <row r="4" spans="1:11" ht="11.25" customHeight="1" x14ac:dyDescent="0.15">
      <c r="A4" s="99"/>
      <c r="B4" s="94">
        <f>'[1]6'!N4</f>
        <v>21</v>
      </c>
      <c r="C4" s="100" t="s">
        <v>10</v>
      </c>
      <c r="D4" s="98">
        <f>'[1]6'!N5</f>
        <v>18</v>
      </c>
      <c r="E4" s="99"/>
      <c r="F4" s="90"/>
      <c r="G4" s="99"/>
      <c r="H4" s="94">
        <f>'[1]6'!N6</f>
        <v>21</v>
      </c>
      <c r="I4" s="100" t="s">
        <v>10</v>
      </c>
      <c r="J4" s="98">
        <f>'[1]6'!N7</f>
        <v>8</v>
      </c>
      <c r="K4" s="99"/>
    </row>
    <row r="5" spans="1:11" ht="11.25" customHeight="1" thickBot="1" x14ac:dyDescent="0.2">
      <c r="A5" s="101" t="str">
        <f>'[1]6'!F4</f>
        <v>小松原女</v>
      </c>
      <c r="B5" s="101">
        <f>'[1]6'!O4</f>
        <v>0</v>
      </c>
      <c r="C5" s="102" t="s">
        <v>10</v>
      </c>
      <c r="D5" s="103">
        <f>'[1]6'!O5</f>
        <v>0</v>
      </c>
      <c r="E5" s="103" t="str">
        <f>'[1]6'!F5</f>
        <v>鴻巣高校</v>
      </c>
      <c r="F5" s="90"/>
      <c r="G5" s="101" t="str">
        <f>'[1]6'!F6</f>
        <v>浦和北</v>
      </c>
      <c r="H5" s="101">
        <f>'[1]6'!O6</f>
        <v>0</v>
      </c>
      <c r="I5" s="102" t="s">
        <v>10</v>
      </c>
      <c r="J5" s="103">
        <f>'[1]6'!O7</f>
        <v>0</v>
      </c>
      <c r="K5" s="103" t="str">
        <f>'[1]6'!F7</f>
        <v>久喜北陽</v>
      </c>
    </row>
    <row r="6" spans="1:11" ht="11.25" customHeight="1" thickTop="1" x14ac:dyDescent="0.15">
      <c r="A6" s="104" t="s">
        <v>9</v>
      </c>
      <c r="B6" s="105">
        <f>'[1]6'!A8</f>
        <v>3</v>
      </c>
      <c r="C6" s="105"/>
      <c r="D6" s="105"/>
      <c r="E6" s="106"/>
      <c r="F6" s="90"/>
      <c r="G6" s="104" t="s">
        <v>9</v>
      </c>
      <c r="H6" s="105">
        <f>'[1]6'!A12</f>
        <v>4</v>
      </c>
      <c r="I6" s="105"/>
      <c r="J6" s="105"/>
      <c r="K6" s="106"/>
    </row>
    <row r="7" spans="1:11" ht="11.25" customHeight="1" x14ac:dyDescent="0.15">
      <c r="A7" s="94" t="str">
        <f>'[1]6'!E8</f>
        <v>田澤　幸歩</v>
      </c>
      <c r="B7" s="95">
        <f>'[1]6'!M8</f>
        <v>22</v>
      </c>
      <c r="C7" s="96" t="s">
        <v>10</v>
      </c>
      <c r="D7" s="97">
        <f>'[1]6'!M9</f>
        <v>20</v>
      </c>
      <c r="E7" s="98" t="str">
        <f>'[1]6'!E9</f>
        <v>佐野　千花子</v>
      </c>
      <c r="F7" s="90"/>
      <c r="G7" s="94" t="str">
        <f>'[1]6'!E12</f>
        <v>関根　沙耶</v>
      </c>
      <c r="H7" s="95">
        <f>'[1]6'!M12</f>
        <v>5</v>
      </c>
      <c r="I7" s="96" t="s">
        <v>10</v>
      </c>
      <c r="J7" s="97">
        <f>'[1]6'!M13</f>
        <v>21</v>
      </c>
      <c r="K7" s="98" t="str">
        <f>'[1]6'!E13</f>
        <v>大澤　知果</v>
      </c>
    </row>
    <row r="8" spans="1:11" ht="11.25" customHeight="1" x14ac:dyDescent="0.15">
      <c r="A8" s="99"/>
      <c r="B8" s="94">
        <f>'[1]6'!N8</f>
        <v>21</v>
      </c>
      <c r="C8" s="100" t="s">
        <v>10</v>
      </c>
      <c r="D8" s="98">
        <f>'[1]6'!N9</f>
        <v>14</v>
      </c>
      <c r="E8" s="99"/>
      <c r="F8" s="90"/>
      <c r="G8" s="99"/>
      <c r="H8" s="94">
        <f>'[1]6'!N12</f>
        <v>0</v>
      </c>
      <c r="I8" s="100" t="s">
        <v>10</v>
      </c>
      <c r="J8" s="98">
        <f>'[1]6'!N13</f>
        <v>21</v>
      </c>
      <c r="K8" s="99"/>
    </row>
    <row r="9" spans="1:11" ht="11.25" customHeight="1" thickBot="1" x14ac:dyDescent="0.2">
      <c r="A9" s="101" t="str">
        <f>'[1]6'!F8</f>
        <v>県川口</v>
      </c>
      <c r="B9" s="101">
        <f>'[1]6'!O8</f>
        <v>0</v>
      </c>
      <c r="C9" s="102" t="s">
        <v>10</v>
      </c>
      <c r="D9" s="103">
        <f>'[1]6'!O9</f>
        <v>0</v>
      </c>
      <c r="E9" s="103" t="str">
        <f>'[1]6'!F9</f>
        <v>星野</v>
      </c>
      <c r="F9" s="90"/>
      <c r="G9" s="101" t="str">
        <f>'[1]6'!F12</f>
        <v>羽生実業</v>
      </c>
      <c r="H9" s="101">
        <f>'[1]6'!O12</f>
        <v>0</v>
      </c>
      <c r="I9" s="102" t="s">
        <v>10</v>
      </c>
      <c r="J9" s="103">
        <f>'[1]6'!O13</f>
        <v>0</v>
      </c>
      <c r="K9" s="103" t="str">
        <f>'[1]6'!F13</f>
        <v>ときがわ中</v>
      </c>
    </row>
    <row r="10" spans="1:11" ht="11.25" customHeight="1" thickTop="1" x14ac:dyDescent="0.15">
      <c r="A10" s="104" t="s">
        <v>9</v>
      </c>
      <c r="B10" s="105">
        <f>'[1]6'!A14</f>
        <v>5</v>
      </c>
      <c r="C10" s="105"/>
      <c r="D10" s="105"/>
      <c r="E10" s="106"/>
      <c r="F10" s="90"/>
      <c r="G10" s="104" t="s">
        <v>9</v>
      </c>
      <c r="H10" s="105">
        <f>'[1]6'!A20</f>
        <v>6</v>
      </c>
      <c r="I10" s="105"/>
      <c r="J10" s="105"/>
      <c r="K10" s="106"/>
    </row>
    <row r="11" spans="1:11" ht="11.25" customHeight="1" x14ac:dyDescent="0.15">
      <c r="A11" s="94" t="str">
        <f>'[1]6'!E14</f>
        <v>池澤みずほ</v>
      </c>
      <c r="B11" s="95">
        <f>'[1]6'!M14</f>
        <v>21</v>
      </c>
      <c r="C11" s="96" t="s">
        <v>10</v>
      </c>
      <c r="D11" s="97">
        <f>'[1]6'!M15</f>
        <v>6</v>
      </c>
      <c r="E11" s="98" t="str">
        <f>'[1]6'!E15</f>
        <v>川野朋香</v>
      </c>
      <c r="F11" s="90"/>
      <c r="G11" s="94" t="str">
        <f>'[1]6'!E20</f>
        <v>小原　早紀子</v>
      </c>
      <c r="H11" s="95">
        <f>'[1]6'!M20</f>
        <v>17</v>
      </c>
      <c r="I11" s="96" t="s">
        <v>10</v>
      </c>
      <c r="J11" s="97">
        <f>'[1]6'!M21</f>
        <v>21</v>
      </c>
      <c r="K11" s="98" t="str">
        <f>'[1]6'!E21</f>
        <v>阪口真琴</v>
      </c>
    </row>
    <row r="12" spans="1:11" ht="11.25" customHeight="1" x14ac:dyDescent="0.15">
      <c r="A12" s="99"/>
      <c r="B12" s="94">
        <f>'[1]6'!N14</f>
        <v>21</v>
      </c>
      <c r="C12" s="100" t="s">
        <v>10</v>
      </c>
      <c r="D12" s="98">
        <f>'[1]6'!N15</f>
        <v>7</v>
      </c>
      <c r="E12" s="99"/>
      <c r="F12" s="90"/>
      <c r="G12" s="99"/>
      <c r="H12" s="94">
        <f>'[1]6'!N20</f>
        <v>12</v>
      </c>
      <c r="I12" s="100" t="s">
        <v>10</v>
      </c>
      <c r="J12" s="98">
        <f>'[1]6'!N21</f>
        <v>21</v>
      </c>
      <c r="K12" s="99"/>
    </row>
    <row r="13" spans="1:11" ht="11.25" customHeight="1" thickBot="1" x14ac:dyDescent="0.2">
      <c r="A13" s="101" t="str">
        <f>'[1]6'!F14</f>
        <v>武里中</v>
      </c>
      <c r="B13" s="101">
        <f>'[1]6'!O14</f>
        <v>0</v>
      </c>
      <c r="C13" s="102" t="s">
        <v>10</v>
      </c>
      <c r="D13" s="103">
        <f>'[1]6'!O15</f>
        <v>0</v>
      </c>
      <c r="E13" s="103" t="str">
        <f>'[1]6'!F15</f>
        <v>久喜北陽</v>
      </c>
      <c r="F13" s="90"/>
      <c r="G13" s="101" t="str">
        <f>'[1]6'!F20</f>
        <v>市立大宮西</v>
      </c>
      <c r="H13" s="101">
        <f>'[1]6'!O20</f>
        <v>0</v>
      </c>
      <c r="I13" s="102" t="s">
        <v>10</v>
      </c>
      <c r="J13" s="103">
        <f>'[1]6'!O21</f>
        <v>0</v>
      </c>
      <c r="K13" s="103" t="str">
        <f>'[1]6'!F21</f>
        <v>久喜北陽</v>
      </c>
    </row>
    <row r="14" spans="1:11" ht="11.25" customHeight="1" thickTop="1" x14ac:dyDescent="0.15">
      <c r="A14" s="104" t="s">
        <v>9</v>
      </c>
      <c r="B14" s="105">
        <f>'[1]6'!A22</f>
        <v>7</v>
      </c>
      <c r="C14" s="105"/>
      <c r="D14" s="105"/>
      <c r="E14" s="106"/>
      <c r="F14" s="90"/>
      <c r="G14" s="91" t="s">
        <v>9</v>
      </c>
      <c r="H14" s="92">
        <f>'[1]6'!A26</f>
        <v>8</v>
      </c>
      <c r="I14" s="92"/>
      <c r="J14" s="92"/>
      <c r="K14" s="93"/>
    </row>
    <row r="15" spans="1:11" ht="11.25" customHeight="1" x14ac:dyDescent="0.15">
      <c r="A15" s="94" t="str">
        <f>'[1]6'!E22</f>
        <v>野口　羽希</v>
      </c>
      <c r="B15" s="95">
        <f>'[1]6'!M22</f>
        <v>21</v>
      </c>
      <c r="C15" s="96" t="s">
        <v>10</v>
      </c>
      <c r="D15" s="97">
        <f>'[1]6'!M23</f>
        <v>5</v>
      </c>
      <c r="E15" s="98" t="str">
        <f>'[1]6'!E23</f>
        <v>中村　萌厘</v>
      </c>
      <c r="F15" s="90"/>
      <c r="G15" s="94" t="str">
        <f>'[1]6'!E26</f>
        <v>内沼　公美</v>
      </c>
      <c r="H15" s="95">
        <f>'[1]6'!M26</f>
        <v>21</v>
      </c>
      <c r="I15" s="96" t="s">
        <v>10</v>
      </c>
      <c r="J15" s="97">
        <f>'[1]6'!M27</f>
        <v>16</v>
      </c>
      <c r="K15" s="98" t="str">
        <f>'[1]6'!E27</f>
        <v>吉永　理紗</v>
      </c>
    </row>
    <row r="16" spans="1:11" ht="11.25" customHeight="1" x14ac:dyDescent="0.15">
      <c r="A16" s="99"/>
      <c r="B16" s="94">
        <f>'[1]6'!N22</f>
        <v>21</v>
      </c>
      <c r="C16" s="100" t="s">
        <v>10</v>
      </c>
      <c r="D16" s="98">
        <f>'[1]6'!N23</f>
        <v>7</v>
      </c>
      <c r="E16" s="99"/>
      <c r="F16" s="90"/>
      <c r="G16" s="99"/>
      <c r="H16" s="94">
        <f>'[1]6'!N26</f>
        <v>21</v>
      </c>
      <c r="I16" s="100" t="s">
        <v>10</v>
      </c>
      <c r="J16" s="98">
        <f>'[1]6'!N27</f>
        <v>18</v>
      </c>
      <c r="K16" s="99"/>
    </row>
    <row r="17" spans="1:11" ht="11.25" customHeight="1" thickBot="1" x14ac:dyDescent="0.2">
      <c r="A17" s="101" t="str">
        <f>'[1]6'!F22</f>
        <v>星野</v>
      </c>
      <c r="B17" s="101">
        <f>'[1]6'!O22</f>
        <v>0</v>
      </c>
      <c r="C17" s="102" t="s">
        <v>10</v>
      </c>
      <c r="D17" s="103">
        <f>'[1]6'!O23</f>
        <v>0</v>
      </c>
      <c r="E17" s="103" t="str">
        <f>'[1]6'!F23</f>
        <v>淑徳与野</v>
      </c>
      <c r="F17" s="90"/>
      <c r="G17" s="101" t="str">
        <f>'[1]6'!F26</f>
        <v>星野</v>
      </c>
      <c r="H17" s="101">
        <f>'[1]6'!O26</f>
        <v>0</v>
      </c>
      <c r="I17" s="102" t="s">
        <v>10</v>
      </c>
      <c r="J17" s="103">
        <f>'[1]6'!O27</f>
        <v>0</v>
      </c>
      <c r="K17" s="103" t="str">
        <f>'[1]6'!F27</f>
        <v>市立大宮西</v>
      </c>
    </row>
    <row r="18" spans="1:11" ht="11.25" customHeight="1" thickTop="1" x14ac:dyDescent="0.15">
      <c r="A18" s="104" t="s">
        <v>9</v>
      </c>
      <c r="B18" s="105">
        <f>'[1]6'!A28</f>
        <v>9</v>
      </c>
      <c r="C18" s="105"/>
      <c r="D18" s="105"/>
      <c r="E18" s="106"/>
      <c r="F18" s="90"/>
      <c r="G18" s="104" t="s">
        <v>9</v>
      </c>
      <c r="H18" s="105">
        <f>'[1]6'!A30</f>
        <v>10</v>
      </c>
      <c r="I18" s="105"/>
      <c r="J18" s="105"/>
      <c r="K18" s="106"/>
    </row>
    <row r="19" spans="1:11" ht="11.25" customHeight="1" x14ac:dyDescent="0.15">
      <c r="A19" s="94" t="str">
        <f>'[1]6'!E28</f>
        <v>中村　南美</v>
      </c>
      <c r="B19" s="95">
        <f>'[1]6'!M28</f>
        <v>22</v>
      </c>
      <c r="C19" s="96" t="s">
        <v>10</v>
      </c>
      <c r="D19" s="97">
        <f>'[1]6'!M29</f>
        <v>24</v>
      </c>
      <c r="E19" s="98" t="str">
        <f>'[1]6'!E29</f>
        <v>大堀 愛生</v>
      </c>
      <c r="F19" s="90"/>
      <c r="G19" s="94" t="str">
        <f>'[1]6'!E30</f>
        <v>早乙女　碧</v>
      </c>
      <c r="H19" s="95">
        <f>'[1]6'!M30</f>
        <v>21</v>
      </c>
      <c r="I19" s="96" t="s">
        <v>10</v>
      </c>
      <c r="J19" s="97">
        <f>'[1]6'!M31</f>
        <v>12</v>
      </c>
      <c r="K19" s="98" t="str">
        <f>'[1]6'!E31</f>
        <v>野本　彩夏</v>
      </c>
    </row>
    <row r="20" spans="1:11" ht="11.25" customHeight="1" x14ac:dyDescent="0.15">
      <c r="A20" s="99"/>
      <c r="B20" s="94">
        <f>'[1]6'!N28</f>
        <v>14</v>
      </c>
      <c r="C20" s="100" t="s">
        <v>10</v>
      </c>
      <c r="D20" s="98">
        <f>'[1]6'!N29</f>
        <v>21</v>
      </c>
      <c r="E20" s="99"/>
      <c r="F20" s="90"/>
      <c r="G20" s="99"/>
      <c r="H20" s="94">
        <f>'[1]6'!N30</f>
        <v>21</v>
      </c>
      <c r="I20" s="100" t="s">
        <v>10</v>
      </c>
      <c r="J20" s="98">
        <f>'[1]6'!N31</f>
        <v>6</v>
      </c>
      <c r="K20" s="99"/>
    </row>
    <row r="21" spans="1:11" ht="11.25" customHeight="1" thickBot="1" x14ac:dyDescent="0.2">
      <c r="A21" s="101" t="str">
        <f>'[1]6'!F28</f>
        <v>大宮東</v>
      </c>
      <c r="B21" s="101">
        <f>'[1]6'!O28</f>
        <v>0</v>
      </c>
      <c r="C21" s="102" t="s">
        <v>10</v>
      </c>
      <c r="D21" s="103">
        <f>'[1]6'!O29</f>
        <v>0</v>
      </c>
      <c r="E21" s="103" t="str">
        <f>'[1]6'!F29</f>
        <v>久喜北陽</v>
      </c>
      <c r="F21" s="90"/>
      <c r="G21" s="101" t="str">
        <f>'[1]6'!F30</f>
        <v>小松原女</v>
      </c>
      <c r="H21" s="101">
        <f>'[1]6'!O30</f>
        <v>0</v>
      </c>
      <c r="I21" s="102" t="s">
        <v>10</v>
      </c>
      <c r="J21" s="103">
        <f>'[1]6'!O31</f>
        <v>0</v>
      </c>
      <c r="K21" s="103" t="str">
        <f>'[1]6'!F31</f>
        <v>上尾</v>
      </c>
    </row>
    <row r="22" spans="1:11" ht="11.25" customHeight="1" thickTop="1" x14ac:dyDescent="0.15">
      <c r="A22" s="104" t="s">
        <v>9</v>
      </c>
      <c r="B22" s="105">
        <f>'[1]6'!A36</f>
        <v>11</v>
      </c>
      <c r="C22" s="105"/>
      <c r="D22" s="105"/>
      <c r="E22" s="106"/>
      <c r="G22" s="104" t="s">
        <v>9</v>
      </c>
      <c r="H22" s="105">
        <f>'[1]6'!A38</f>
        <v>12</v>
      </c>
      <c r="I22" s="105"/>
      <c r="J22" s="105"/>
      <c r="K22" s="106"/>
    </row>
    <row r="23" spans="1:11" ht="11.25" customHeight="1" x14ac:dyDescent="0.15">
      <c r="A23" s="94" t="str">
        <f>'[1]6'!E36</f>
        <v>長谷川　唯</v>
      </c>
      <c r="B23" s="95">
        <f>'[1]6'!M36</f>
        <v>22</v>
      </c>
      <c r="C23" s="96" t="s">
        <v>10</v>
      </c>
      <c r="D23" s="97">
        <f>'[1]6'!M37</f>
        <v>20</v>
      </c>
      <c r="E23" s="98" t="str">
        <f>'[1]6'!E37</f>
        <v>中島　千尋</v>
      </c>
      <c r="G23" s="94" t="str">
        <f>'[1]6'!E38</f>
        <v>紺野　智聖</v>
      </c>
      <c r="H23" s="95">
        <f>'[1]6'!M38</f>
        <v>21</v>
      </c>
      <c r="I23" s="96" t="s">
        <v>10</v>
      </c>
      <c r="J23" s="97">
        <f>'[1]6'!M39</f>
        <v>18</v>
      </c>
      <c r="K23" s="98" t="str">
        <f>'[1]6'!E39</f>
        <v>永島　澪</v>
      </c>
    </row>
    <row r="24" spans="1:11" ht="11.25" customHeight="1" x14ac:dyDescent="0.15">
      <c r="A24" s="99"/>
      <c r="B24" s="94">
        <f>'[1]6'!N36</f>
        <v>19</v>
      </c>
      <c r="C24" s="100" t="s">
        <v>10</v>
      </c>
      <c r="D24" s="98">
        <f>'[1]6'!N37</f>
        <v>21</v>
      </c>
      <c r="E24" s="99"/>
      <c r="G24" s="99"/>
      <c r="H24" s="94">
        <f>'[1]6'!N38</f>
        <v>22</v>
      </c>
      <c r="I24" s="100" t="s">
        <v>10</v>
      </c>
      <c r="J24" s="98">
        <f>'[1]6'!N39</f>
        <v>20</v>
      </c>
      <c r="K24" s="99"/>
    </row>
    <row r="25" spans="1:11" ht="11.25" customHeight="1" thickBot="1" x14ac:dyDescent="0.2">
      <c r="A25" s="101" t="str">
        <f>'[1]6'!F36</f>
        <v>大宮東</v>
      </c>
      <c r="B25" s="101">
        <f>'[1]6'!O36</f>
        <v>14</v>
      </c>
      <c r="C25" s="102" t="s">
        <v>10</v>
      </c>
      <c r="D25" s="103">
        <f>'[1]6'!O37</f>
        <v>21</v>
      </c>
      <c r="E25" s="103" t="str">
        <f>'[1]6'!F37</f>
        <v>本庄第一</v>
      </c>
      <c r="G25" s="101" t="str">
        <f>'[1]6'!F38</f>
        <v>昌平</v>
      </c>
      <c r="H25" s="101">
        <f>'[1]6'!O38</f>
        <v>0</v>
      </c>
      <c r="I25" s="102" t="s">
        <v>10</v>
      </c>
      <c r="J25" s="103">
        <f>'[1]6'!O39</f>
        <v>0</v>
      </c>
      <c r="K25" s="103" t="str">
        <f>'[1]6'!F39</f>
        <v>松伏</v>
      </c>
    </row>
    <row r="26" spans="1:11" ht="11.25" customHeight="1" thickTop="1" x14ac:dyDescent="0.15">
      <c r="A26" s="104" t="s">
        <v>9</v>
      </c>
      <c r="B26" s="105">
        <f>'[1]6'!A40</f>
        <v>13</v>
      </c>
      <c r="C26" s="105"/>
      <c r="D26" s="105"/>
      <c r="E26" s="106"/>
      <c r="F26" s="90"/>
      <c r="G26" s="104" t="s">
        <v>9</v>
      </c>
      <c r="H26" s="105">
        <f>'[1]6'!A44</f>
        <v>14</v>
      </c>
      <c r="I26" s="105"/>
      <c r="J26" s="105"/>
      <c r="K26" s="106"/>
    </row>
    <row r="27" spans="1:11" ht="11.25" customHeight="1" x14ac:dyDescent="0.15">
      <c r="A27" s="94" t="str">
        <f>'[1]6'!E40</f>
        <v>鈴木　芳佳</v>
      </c>
      <c r="B27" s="95">
        <f>'[1]6'!M40</f>
        <v>21</v>
      </c>
      <c r="C27" s="96" t="s">
        <v>10</v>
      </c>
      <c r="D27" s="97">
        <f>'[1]6'!M41</f>
        <v>7</v>
      </c>
      <c r="E27" s="98" t="str">
        <f>'[1]6'!E41</f>
        <v>田中　友梨</v>
      </c>
      <c r="F27" s="90"/>
      <c r="G27" s="94" t="str">
        <f>'[1]6'!E44</f>
        <v>馬渕　琴音</v>
      </c>
      <c r="H27" s="95">
        <f>'[1]6'!M44</f>
        <v>5</v>
      </c>
      <c r="I27" s="96" t="s">
        <v>10</v>
      </c>
      <c r="J27" s="97">
        <f>'[1]6'!M45</f>
        <v>21</v>
      </c>
      <c r="K27" s="98" t="str">
        <f>'[1]6'!E45</f>
        <v>貫井　彩加　　</v>
      </c>
    </row>
    <row r="28" spans="1:11" ht="11.25" customHeight="1" x14ac:dyDescent="0.15">
      <c r="A28" s="99"/>
      <c r="B28" s="94">
        <f>'[1]6'!N40</f>
        <v>21</v>
      </c>
      <c r="C28" s="100" t="s">
        <v>10</v>
      </c>
      <c r="D28" s="98">
        <f>'[1]6'!N41</f>
        <v>3</v>
      </c>
      <c r="E28" s="99"/>
      <c r="F28" s="90"/>
      <c r="G28" s="99"/>
      <c r="H28" s="94">
        <f>'[1]6'!N44</f>
        <v>13</v>
      </c>
      <c r="I28" s="100" t="s">
        <v>10</v>
      </c>
      <c r="J28" s="98">
        <f>'[1]6'!N45</f>
        <v>21</v>
      </c>
      <c r="K28" s="99"/>
    </row>
    <row r="29" spans="1:11" ht="11.25" customHeight="1" thickBot="1" x14ac:dyDescent="0.2">
      <c r="A29" s="101" t="str">
        <f>'[1]6'!F40</f>
        <v>越谷南</v>
      </c>
      <c r="B29" s="101">
        <f>'[1]6'!O40</f>
        <v>0</v>
      </c>
      <c r="C29" s="102" t="s">
        <v>10</v>
      </c>
      <c r="D29" s="103">
        <f>'[1]6'!O41</f>
        <v>0</v>
      </c>
      <c r="E29" s="103" t="str">
        <f>'[1]6'!F41</f>
        <v>県川口</v>
      </c>
      <c r="F29" s="90"/>
      <c r="G29" s="101" t="str">
        <f>'[1]6'!F44</f>
        <v>越谷南</v>
      </c>
      <c r="H29" s="101">
        <f>'[1]6'!O44</f>
        <v>0</v>
      </c>
      <c r="I29" s="102" t="s">
        <v>10</v>
      </c>
      <c r="J29" s="103">
        <f>'[1]6'!O45</f>
        <v>0</v>
      </c>
      <c r="K29" s="103" t="str">
        <f>'[1]6'!F45</f>
        <v>浦和北</v>
      </c>
    </row>
    <row r="30" spans="1:11" ht="11.25" customHeight="1" thickTop="1" x14ac:dyDescent="0.15">
      <c r="A30" s="104" t="s">
        <v>9</v>
      </c>
      <c r="B30" s="105">
        <f>'[1]6'!A46</f>
        <v>15</v>
      </c>
      <c r="C30" s="105"/>
      <c r="D30" s="105"/>
      <c r="E30" s="106"/>
      <c r="G30" s="104" t="s">
        <v>9</v>
      </c>
      <c r="H30" s="105">
        <f>'[1]6'!A52</f>
        <v>16</v>
      </c>
      <c r="I30" s="105"/>
      <c r="J30" s="105"/>
      <c r="K30" s="106"/>
    </row>
    <row r="31" spans="1:11" ht="11.25" customHeight="1" x14ac:dyDescent="0.15">
      <c r="A31" s="94" t="str">
        <f>'[1]6'!E46</f>
        <v>工藤　万実</v>
      </c>
      <c r="B31" s="95">
        <f>'[1]6'!M46</f>
        <v>21</v>
      </c>
      <c r="C31" s="96" t="s">
        <v>10</v>
      </c>
      <c r="D31" s="97">
        <f>'[1]6'!M47</f>
        <v>12</v>
      </c>
      <c r="E31" s="98" t="str">
        <f>'[1]6'!E47</f>
        <v>渡辺玲子</v>
      </c>
      <c r="G31" s="94" t="str">
        <f>'[1]6'!E52</f>
        <v>神田　真由</v>
      </c>
      <c r="H31" s="95">
        <f>'[1]6'!M52</f>
        <v>4</v>
      </c>
      <c r="I31" s="96" t="s">
        <v>10</v>
      </c>
      <c r="J31" s="97">
        <f>'[1]6'!M53</f>
        <v>21</v>
      </c>
      <c r="K31" s="98" t="str">
        <f>'[1]6'!E53</f>
        <v>鈴木成美</v>
      </c>
    </row>
    <row r="32" spans="1:11" ht="11.25" customHeight="1" x14ac:dyDescent="0.15">
      <c r="A32" s="99"/>
      <c r="B32" s="94">
        <f>'[1]6'!N46</f>
        <v>21</v>
      </c>
      <c r="C32" s="100" t="s">
        <v>10</v>
      </c>
      <c r="D32" s="98">
        <f>'[1]6'!N47</f>
        <v>6</v>
      </c>
      <c r="E32" s="99"/>
      <c r="G32" s="99"/>
      <c r="H32" s="94">
        <f>'[1]6'!N52</f>
        <v>5</v>
      </c>
      <c r="I32" s="100" t="s">
        <v>10</v>
      </c>
      <c r="J32" s="98">
        <f>'[1]6'!N53</f>
        <v>21</v>
      </c>
      <c r="K32" s="99"/>
    </row>
    <row r="33" spans="1:11" ht="11.25" customHeight="1" thickBot="1" x14ac:dyDescent="0.2">
      <c r="A33" s="101" t="str">
        <f>'[1]6'!F46</f>
        <v>内谷中</v>
      </c>
      <c r="B33" s="101">
        <f>'[1]6'!O46</f>
        <v>0</v>
      </c>
      <c r="C33" s="102" t="s">
        <v>10</v>
      </c>
      <c r="D33" s="103">
        <f>'[1]6'!O47</f>
        <v>0</v>
      </c>
      <c r="E33" s="103" t="str">
        <f>'[1]6'!F47</f>
        <v>久喜北陽</v>
      </c>
      <c r="G33" s="101" t="str">
        <f>'[1]6'!F52</f>
        <v>鴻巣高校</v>
      </c>
      <c r="H33" s="101">
        <f>'[1]6'!O52</f>
        <v>0</v>
      </c>
      <c r="I33" s="102" t="s">
        <v>10</v>
      </c>
      <c r="J33" s="103">
        <f>'[1]6'!O53</f>
        <v>0</v>
      </c>
      <c r="K33" s="103" t="str">
        <f>'[1]6'!F53</f>
        <v>武里中</v>
      </c>
    </row>
    <row r="34" spans="1:11" ht="11.25" customHeight="1" thickTop="1" x14ac:dyDescent="0.15">
      <c r="A34" s="104" t="s">
        <v>9</v>
      </c>
      <c r="B34" s="105">
        <f>'[1]6'!A54</f>
        <v>17</v>
      </c>
      <c r="C34" s="105"/>
      <c r="D34" s="105"/>
      <c r="E34" s="106"/>
      <c r="G34" s="91" t="s">
        <v>9</v>
      </c>
      <c r="H34" s="92">
        <f>'[1]6'!A58</f>
        <v>18</v>
      </c>
      <c r="I34" s="92"/>
      <c r="J34" s="92"/>
      <c r="K34" s="93"/>
    </row>
    <row r="35" spans="1:11" ht="11.25" customHeight="1" x14ac:dyDescent="0.15">
      <c r="A35" s="94" t="str">
        <f>'[1]6'!E54</f>
        <v>中西　遥香</v>
      </c>
      <c r="B35" s="95">
        <f>'[1]6'!M54</f>
        <v>21</v>
      </c>
      <c r="C35" s="96" t="s">
        <v>10</v>
      </c>
      <c r="D35" s="97">
        <f>'[1]6'!M55</f>
        <v>7</v>
      </c>
      <c r="E35" s="98" t="str">
        <f>'[1]6'!E55</f>
        <v>宮岡　星菜</v>
      </c>
      <c r="G35" s="94" t="str">
        <f>'[1]6'!E58</f>
        <v>渡辺　まどか</v>
      </c>
      <c r="H35" s="95">
        <f>'[1]6'!M58</f>
        <v>21</v>
      </c>
      <c r="I35" s="96" t="s">
        <v>10</v>
      </c>
      <c r="J35" s="97">
        <f>'[1]6'!M59</f>
        <v>14</v>
      </c>
      <c r="K35" s="98" t="str">
        <f>'[1]6'!E59</f>
        <v>染野　菜々花</v>
      </c>
    </row>
    <row r="36" spans="1:11" ht="11.25" customHeight="1" x14ac:dyDescent="0.15">
      <c r="A36" s="99"/>
      <c r="B36" s="94">
        <f>'[1]6'!N54</f>
        <v>21</v>
      </c>
      <c r="C36" s="100" t="s">
        <v>10</v>
      </c>
      <c r="D36" s="98">
        <f>'[1]6'!N55</f>
        <v>6</v>
      </c>
      <c r="E36" s="99"/>
      <c r="G36" s="99"/>
      <c r="H36" s="94">
        <f>'[1]6'!N58</f>
        <v>21</v>
      </c>
      <c r="I36" s="100" t="s">
        <v>10</v>
      </c>
      <c r="J36" s="98">
        <f>'[1]6'!N59</f>
        <v>8</v>
      </c>
      <c r="K36" s="99"/>
    </row>
    <row r="37" spans="1:11" ht="11.25" customHeight="1" thickBot="1" x14ac:dyDescent="0.2">
      <c r="A37" s="101" t="str">
        <f>'[1]6'!F54</f>
        <v>小松原女</v>
      </c>
      <c r="B37" s="101">
        <f>'[1]6'!O54</f>
        <v>0</v>
      </c>
      <c r="C37" s="102" t="s">
        <v>10</v>
      </c>
      <c r="D37" s="103">
        <f>'[1]6'!O55</f>
        <v>0</v>
      </c>
      <c r="E37" s="103" t="str">
        <f>'[1]6'!F55</f>
        <v>羽生実業</v>
      </c>
      <c r="G37" s="101" t="str">
        <f>'[1]6'!F58</f>
        <v>星野</v>
      </c>
      <c r="H37" s="101">
        <f>'[1]6'!O58</f>
        <v>0</v>
      </c>
      <c r="I37" s="102" t="s">
        <v>10</v>
      </c>
      <c r="J37" s="103">
        <f>'[1]6'!O59</f>
        <v>0</v>
      </c>
      <c r="K37" s="103" t="str">
        <f>'[1]6'!F59</f>
        <v>栗橋北彩</v>
      </c>
    </row>
    <row r="38" spans="1:11" ht="11.25" customHeight="1" thickTop="1" x14ac:dyDescent="0.15">
      <c r="A38" s="104" t="s">
        <v>9</v>
      </c>
      <c r="B38" s="105">
        <f>'[1]6'!A60</f>
        <v>19</v>
      </c>
      <c r="C38" s="105"/>
      <c r="D38" s="105"/>
      <c r="E38" s="106"/>
      <c r="G38" s="104" t="s">
        <v>9</v>
      </c>
      <c r="H38" s="105">
        <f>'[1]6'!A62</f>
        <v>20</v>
      </c>
      <c r="I38" s="105"/>
      <c r="J38" s="105"/>
      <c r="K38" s="106"/>
    </row>
    <row r="39" spans="1:11" ht="11.25" customHeight="1" x14ac:dyDescent="0.15">
      <c r="A39" s="94" t="str">
        <f>'[1]6'!E60</f>
        <v>佐藤　初美</v>
      </c>
      <c r="B39" s="95">
        <f>'[1]6'!M60</f>
        <v>17</v>
      </c>
      <c r="C39" s="96" t="s">
        <v>10</v>
      </c>
      <c r="D39" s="97">
        <f>'[1]6'!M61</f>
        <v>21</v>
      </c>
      <c r="E39" s="98" t="str">
        <f>'[1]6'!E61</f>
        <v>須田実花子</v>
      </c>
      <c r="G39" s="94" t="str">
        <f>'[1]6'!E62</f>
        <v>長谷川　舞</v>
      </c>
      <c r="H39" s="95">
        <f>'[1]6'!M62</f>
        <v>21</v>
      </c>
      <c r="I39" s="96" t="s">
        <v>10</v>
      </c>
      <c r="J39" s="97">
        <f>'[1]6'!M63</f>
        <v>12</v>
      </c>
      <c r="K39" s="98" t="str">
        <f>'[1]6'!E63</f>
        <v>津田　夏妃</v>
      </c>
    </row>
    <row r="40" spans="1:11" ht="11.25" customHeight="1" x14ac:dyDescent="0.15">
      <c r="A40" s="99"/>
      <c r="B40" s="94">
        <f>'[1]6'!N60</f>
        <v>14</v>
      </c>
      <c r="C40" s="100" t="s">
        <v>10</v>
      </c>
      <c r="D40" s="98">
        <f>'[1]6'!N61</f>
        <v>21</v>
      </c>
      <c r="E40" s="99"/>
      <c r="G40" s="99"/>
      <c r="H40" s="94">
        <f>'[1]6'!N62</f>
        <v>21</v>
      </c>
      <c r="I40" s="100" t="s">
        <v>10</v>
      </c>
      <c r="J40" s="98">
        <f>'[1]6'!N63</f>
        <v>18</v>
      </c>
      <c r="K40" s="99"/>
    </row>
    <row r="41" spans="1:11" ht="11.25" customHeight="1" thickBot="1" x14ac:dyDescent="0.2">
      <c r="A41" s="101" t="str">
        <f>'[1]6'!F60</f>
        <v>浦和北</v>
      </c>
      <c r="B41" s="101">
        <f>'[1]6'!O60</f>
        <v>0</v>
      </c>
      <c r="C41" s="102" t="s">
        <v>10</v>
      </c>
      <c r="D41" s="103">
        <f>'[1]6'!O61</f>
        <v>0</v>
      </c>
      <c r="E41" s="103" t="str">
        <f>'[1]6'!F61</f>
        <v>久喜北陽</v>
      </c>
      <c r="G41" s="101" t="str">
        <f>'[1]6'!F62</f>
        <v>大宮東</v>
      </c>
      <c r="H41" s="101">
        <f>'[1]6'!O62</f>
        <v>0</v>
      </c>
      <c r="I41" s="102" t="s">
        <v>10</v>
      </c>
      <c r="J41" s="103">
        <f>'[1]6'!O63</f>
        <v>0</v>
      </c>
      <c r="K41" s="103" t="str">
        <f>'[1]6'!F63</f>
        <v>川越西</v>
      </c>
    </row>
    <row r="42" spans="1:11" ht="11.25" customHeight="1" thickTop="1" x14ac:dyDescent="0.1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</row>
    <row r="43" spans="1:11" ht="11.25" customHeight="1" x14ac:dyDescent="0.1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</row>
    <row r="44" spans="1:11" ht="11.25" customHeight="1" x14ac:dyDescent="0.15">
      <c r="A44" s="90" t="s">
        <v>11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</row>
    <row r="45" spans="1:11" ht="11.25" customHeight="1" x14ac:dyDescent="0.15">
      <c r="A45" s="91" t="s">
        <v>9</v>
      </c>
      <c r="B45" s="92">
        <f>'[1]5'!A2</f>
        <v>21</v>
      </c>
      <c r="C45" s="92"/>
      <c r="D45" s="92"/>
      <c r="E45" s="93"/>
      <c r="F45" s="90"/>
      <c r="G45" s="91" t="s">
        <v>9</v>
      </c>
      <c r="H45" s="92">
        <f>'[1]5'!A4</f>
        <v>22</v>
      </c>
      <c r="I45" s="92"/>
      <c r="J45" s="92"/>
      <c r="K45" s="93"/>
    </row>
    <row r="46" spans="1:11" ht="11.25" customHeight="1" x14ac:dyDescent="0.15">
      <c r="A46" s="94" t="str">
        <f>'[1]5'!E2</f>
        <v>柳　綾乃</v>
      </c>
      <c r="B46" s="95">
        <f>'[1]5'!M2</f>
        <v>21</v>
      </c>
      <c r="C46" s="96" t="s">
        <v>10</v>
      </c>
      <c r="D46" s="97">
        <f>'[1]5'!M3</f>
        <v>7</v>
      </c>
      <c r="E46" s="98" t="str">
        <f>'[1]5'!E3</f>
        <v>山崎　有花</v>
      </c>
      <c r="F46" s="90"/>
      <c r="G46" s="94" t="str">
        <f>'[1]5'!E4</f>
        <v>大島　栞奈</v>
      </c>
      <c r="H46" s="95">
        <f>'[1]5'!M4</f>
        <v>21</v>
      </c>
      <c r="I46" s="96" t="s">
        <v>10</v>
      </c>
      <c r="J46" s="97">
        <f>'[1]5'!M5</f>
        <v>13</v>
      </c>
      <c r="K46" s="98" t="str">
        <f>'[1]5'!E5</f>
        <v>田澤　幸歩</v>
      </c>
    </row>
    <row r="47" spans="1:11" ht="11.25" customHeight="1" x14ac:dyDescent="0.15">
      <c r="A47" s="99"/>
      <c r="B47" s="94">
        <f>'[1]5'!N2</f>
        <v>21</v>
      </c>
      <c r="C47" s="100" t="s">
        <v>10</v>
      </c>
      <c r="D47" s="98">
        <f>'[1]5'!N3</f>
        <v>10</v>
      </c>
      <c r="E47" s="99">
        <v>3</v>
      </c>
      <c r="F47" s="90"/>
      <c r="G47" s="99"/>
      <c r="H47" s="94">
        <f>'[1]5'!N4</f>
        <v>16</v>
      </c>
      <c r="I47" s="100" t="s">
        <v>10</v>
      </c>
      <c r="J47" s="98">
        <f>'[1]5'!N5</f>
        <v>21</v>
      </c>
      <c r="K47" s="99"/>
    </row>
    <row r="48" spans="1:11" ht="11.25" customHeight="1" thickBot="1" x14ac:dyDescent="0.2">
      <c r="A48" s="101" t="str">
        <f>'[1]5'!F2</f>
        <v>本庄第一</v>
      </c>
      <c r="B48" s="101">
        <f>'[1]5'!O2</f>
        <v>0</v>
      </c>
      <c r="C48" s="102" t="s">
        <v>10</v>
      </c>
      <c r="D48" s="103">
        <f>'[1]5'!O3</f>
        <v>0</v>
      </c>
      <c r="E48" s="103" t="str">
        <f>'[1]5'!F3</f>
        <v>小松原女</v>
      </c>
      <c r="F48" s="90"/>
      <c r="G48" s="101" t="str">
        <f>'[1]5'!F4</f>
        <v>浦和北</v>
      </c>
      <c r="H48" s="101">
        <f>'[1]5'!O4</f>
        <v>17</v>
      </c>
      <c r="I48" s="102" t="s">
        <v>10</v>
      </c>
      <c r="J48" s="103">
        <f>'[1]5'!O5</f>
        <v>21</v>
      </c>
      <c r="K48" s="103" t="str">
        <f>'[1]5'!F5</f>
        <v>県川口</v>
      </c>
    </row>
    <row r="49" spans="1:11" ht="11.25" customHeight="1" thickTop="1" x14ac:dyDescent="0.15">
      <c r="A49" s="104" t="s">
        <v>9</v>
      </c>
      <c r="B49" s="105">
        <f>'[1]5'!A6</f>
        <v>23</v>
      </c>
      <c r="C49" s="105"/>
      <c r="D49" s="105"/>
      <c r="E49" s="106"/>
      <c r="F49" s="90"/>
      <c r="G49" s="104" t="s">
        <v>9</v>
      </c>
      <c r="H49" s="105">
        <f>'[1]5'!A8</f>
        <v>24</v>
      </c>
      <c r="I49" s="105"/>
      <c r="J49" s="105"/>
      <c r="K49" s="106"/>
    </row>
    <row r="50" spans="1:11" ht="11.25" customHeight="1" x14ac:dyDescent="0.15">
      <c r="A50" s="94" t="str">
        <f>'[1]5'!E6</f>
        <v>岩﨑　真子</v>
      </c>
      <c r="B50" s="95">
        <f>'[1]5'!M6</f>
        <v>12</v>
      </c>
      <c r="C50" s="96" t="s">
        <v>10</v>
      </c>
      <c r="D50" s="97">
        <f>'[1]5'!M7</f>
        <v>21</v>
      </c>
      <c r="E50" s="98" t="str">
        <f>'[1]5'!E7</f>
        <v>大澤　知果</v>
      </c>
      <c r="F50" s="90"/>
      <c r="G50" s="94" t="str">
        <f>'[1]5'!E8</f>
        <v>池澤みずほ</v>
      </c>
      <c r="H50" s="95">
        <f>'[1]5'!M8</f>
        <v>21</v>
      </c>
      <c r="I50" s="96" t="s">
        <v>10</v>
      </c>
      <c r="J50" s="97">
        <f>'[1]5'!M9</f>
        <v>12</v>
      </c>
      <c r="K50" s="98" t="str">
        <f>'[1]5'!E9</f>
        <v>小川　杏加　</v>
      </c>
    </row>
    <row r="51" spans="1:11" ht="11.25" customHeight="1" x14ac:dyDescent="0.15">
      <c r="A51" s="99"/>
      <c r="B51" s="94">
        <f>'[1]5'!N6</f>
        <v>21</v>
      </c>
      <c r="C51" s="100" t="s">
        <v>10</v>
      </c>
      <c r="D51" s="98">
        <f>'[1]5'!N7</f>
        <v>23</v>
      </c>
      <c r="E51" s="99"/>
      <c r="F51" s="90"/>
      <c r="G51" s="99"/>
      <c r="H51" s="94">
        <f>'[1]5'!N8</f>
        <v>21</v>
      </c>
      <c r="I51" s="100" t="s">
        <v>10</v>
      </c>
      <c r="J51" s="98">
        <f>'[1]5'!N9</f>
        <v>18</v>
      </c>
      <c r="K51" s="99"/>
    </row>
    <row r="52" spans="1:11" ht="11.25" customHeight="1" thickBot="1" x14ac:dyDescent="0.2">
      <c r="A52" s="101" t="str">
        <f>'[1]5'!F6</f>
        <v>本庄第一</v>
      </c>
      <c r="B52" s="101">
        <f>'[1]5'!O6</f>
        <v>0</v>
      </c>
      <c r="C52" s="102" t="s">
        <v>10</v>
      </c>
      <c r="D52" s="103">
        <f>'[1]5'!O7</f>
        <v>0</v>
      </c>
      <c r="E52" s="103" t="str">
        <f>'[1]5'!F7</f>
        <v>ときがわ中</v>
      </c>
      <c r="F52" s="90"/>
      <c r="G52" s="101" t="str">
        <f>'[1]5'!F8</f>
        <v>武里中</v>
      </c>
      <c r="H52" s="101">
        <f>'[1]5'!O8</f>
        <v>0</v>
      </c>
      <c r="I52" s="102" t="s">
        <v>10</v>
      </c>
      <c r="J52" s="103">
        <f>'[1]5'!O9</f>
        <v>0</v>
      </c>
      <c r="K52" s="103" t="str">
        <f>'[1]5'!F9</f>
        <v>浦和北</v>
      </c>
    </row>
    <row r="53" spans="1:11" ht="11.25" customHeight="1" thickTop="1" x14ac:dyDescent="0.15">
      <c r="A53" s="91" t="s">
        <v>9</v>
      </c>
      <c r="B53" s="92">
        <f>'[1]5'!A10</f>
        <v>25</v>
      </c>
      <c r="C53" s="92"/>
      <c r="D53" s="92"/>
      <c r="E53" s="93"/>
      <c r="F53" s="90"/>
      <c r="G53" s="104" t="s">
        <v>9</v>
      </c>
      <c r="H53" s="105">
        <f>'[1]5'!A12</f>
        <v>26</v>
      </c>
      <c r="I53" s="105"/>
      <c r="J53" s="105"/>
      <c r="K53" s="106"/>
    </row>
    <row r="54" spans="1:11" ht="11.25" customHeight="1" x14ac:dyDescent="0.15">
      <c r="A54" s="94" t="str">
        <f>'[1]5'!E10</f>
        <v>森下　麗子</v>
      </c>
      <c r="B54" s="95">
        <f>'[1]5'!M10</f>
        <v>21</v>
      </c>
      <c r="C54" s="96" t="s">
        <v>10</v>
      </c>
      <c r="D54" s="97">
        <f>'[1]5'!M11</f>
        <v>10</v>
      </c>
      <c r="E54" s="98" t="str">
        <f>'[1]5'!E11</f>
        <v>阪口真琴</v>
      </c>
      <c r="F54" s="90"/>
      <c r="G54" s="94" t="str">
        <f>'[1]5'!E12</f>
        <v>野口　羽希</v>
      </c>
      <c r="H54" s="95">
        <f>'[1]5'!M12</f>
        <v>6</v>
      </c>
      <c r="I54" s="96" t="s">
        <v>10</v>
      </c>
      <c r="J54" s="97">
        <f>'[1]5'!M13</f>
        <v>21</v>
      </c>
      <c r="K54" s="98" t="str">
        <f>'[1]5'!E13</f>
        <v>高橋　綾子</v>
      </c>
    </row>
    <row r="55" spans="1:11" ht="11.25" customHeight="1" x14ac:dyDescent="0.15">
      <c r="A55" s="99"/>
      <c r="B55" s="94">
        <f>'[1]5'!N10</f>
        <v>21</v>
      </c>
      <c r="C55" s="100" t="s">
        <v>10</v>
      </c>
      <c r="D55" s="98">
        <f>'[1]5'!N11</f>
        <v>10</v>
      </c>
      <c r="E55" s="99"/>
      <c r="F55" s="90"/>
      <c r="G55" s="99"/>
      <c r="H55" s="94">
        <f>'[1]5'!N12</f>
        <v>5</v>
      </c>
      <c r="I55" s="100" t="s">
        <v>10</v>
      </c>
      <c r="J55" s="98">
        <f>'[1]5'!N13</f>
        <v>21</v>
      </c>
      <c r="K55" s="99"/>
    </row>
    <row r="56" spans="1:11" ht="11.25" customHeight="1" thickBot="1" x14ac:dyDescent="0.2">
      <c r="A56" s="101" t="str">
        <f>'[1]5'!F10</f>
        <v>山村学園</v>
      </c>
      <c r="B56" s="101">
        <f>'[1]5'!O10</f>
        <v>0</v>
      </c>
      <c r="C56" s="102" t="s">
        <v>10</v>
      </c>
      <c r="D56" s="103">
        <f>'[1]5'!O11</f>
        <v>0</v>
      </c>
      <c r="E56" s="103" t="str">
        <f>'[1]5'!F11</f>
        <v>久喜北陽</v>
      </c>
      <c r="F56" s="90"/>
      <c r="G56" s="101" t="str">
        <f>'[1]5'!F12</f>
        <v>星野</v>
      </c>
      <c r="H56" s="101">
        <f>'[1]5'!O12</f>
        <v>0</v>
      </c>
      <c r="I56" s="102" t="s">
        <v>10</v>
      </c>
      <c r="J56" s="103">
        <f>'[1]5'!O13</f>
        <v>0</v>
      </c>
      <c r="K56" s="103" t="str">
        <f>'[1]5'!F13</f>
        <v>浦和北</v>
      </c>
    </row>
    <row r="57" spans="1:11" ht="11.25" customHeight="1" thickTop="1" x14ac:dyDescent="0.15">
      <c r="A57" s="104" t="s">
        <v>9</v>
      </c>
      <c r="B57" s="105">
        <f>'[1]5'!A14</f>
        <v>27</v>
      </c>
      <c r="C57" s="105"/>
      <c r="D57" s="105"/>
      <c r="E57" s="106"/>
      <c r="F57" s="90"/>
      <c r="G57" s="104" t="s">
        <v>9</v>
      </c>
      <c r="H57" s="105">
        <f>'[1]5'!A16</f>
        <v>28</v>
      </c>
      <c r="I57" s="105"/>
      <c r="J57" s="105"/>
      <c r="K57" s="106"/>
    </row>
    <row r="58" spans="1:11" ht="11.25" customHeight="1" x14ac:dyDescent="0.15">
      <c r="A58" s="94" t="str">
        <f>'[1]5'!E14</f>
        <v>内沼　公美</v>
      </c>
      <c r="B58" s="95">
        <f>'[1]5'!M14</f>
        <v>13</v>
      </c>
      <c r="C58" s="96" t="s">
        <v>10</v>
      </c>
      <c r="D58" s="97">
        <f>'[1]5'!M15</f>
        <v>21</v>
      </c>
      <c r="E58" s="98" t="str">
        <f>'[1]5'!E15</f>
        <v>大堀 愛生</v>
      </c>
      <c r="F58" s="90"/>
      <c r="G58" s="94" t="str">
        <f>'[1]5'!E16</f>
        <v>早乙女　碧</v>
      </c>
      <c r="H58" s="95">
        <f>'[1]5'!M16</f>
        <v>11</v>
      </c>
      <c r="I58" s="96" t="s">
        <v>10</v>
      </c>
      <c r="J58" s="97">
        <f>'[1]5'!M17</f>
        <v>21</v>
      </c>
      <c r="K58" s="98" t="str">
        <f>'[1]5'!E17</f>
        <v>須崎　冴理</v>
      </c>
    </row>
    <row r="59" spans="1:11" ht="11.25" customHeight="1" x14ac:dyDescent="0.15">
      <c r="A59" s="99"/>
      <c r="B59" s="94">
        <f>'[1]5'!N14</f>
        <v>21</v>
      </c>
      <c r="C59" s="100" t="s">
        <v>10</v>
      </c>
      <c r="D59" s="98">
        <f>'[1]5'!N15</f>
        <v>17</v>
      </c>
      <c r="E59" s="99"/>
      <c r="F59" s="90"/>
      <c r="G59" s="99"/>
      <c r="H59" s="94">
        <f>'[1]5'!N16</f>
        <v>4</v>
      </c>
      <c r="I59" s="100" t="s">
        <v>10</v>
      </c>
      <c r="J59" s="98">
        <f>'[1]5'!N17</f>
        <v>21</v>
      </c>
      <c r="K59" s="99"/>
    </row>
    <row r="60" spans="1:11" ht="11.25" customHeight="1" thickBot="1" x14ac:dyDescent="0.2">
      <c r="A60" s="101" t="str">
        <f>'[1]5'!F14</f>
        <v>星野</v>
      </c>
      <c r="B60" s="101">
        <f>'[1]5'!O14</f>
        <v>21</v>
      </c>
      <c r="C60" s="102" t="s">
        <v>10</v>
      </c>
      <c r="D60" s="103">
        <f>'[1]5'!O15</f>
        <v>17</v>
      </c>
      <c r="E60" s="103" t="str">
        <f>'[1]5'!F15</f>
        <v>久喜北陽</v>
      </c>
      <c r="F60" s="90"/>
      <c r="G60" s="101" t="str">
        <f>'[1]5'!F16</f>
        <v>小松原女</v>
      </c>
      <c r="H60" s="101">
        <f>'[1]5'!O16</f>
        <v>0</v>
      </c>
      <c r="I60" s="102" t="s">
        <v>10</v>
      </c>
      <c r="J60" s="103">
        <f>'[1]5'!O17</f>
        <v>0</v>
      </c>
      <c r="K60" s="103" t="str">
        <f>'[1]5'!F17</f>
        <v>本庄第一</v>
      </c>
    </row>
    <row r="61" spans="1:11" ht="11.25" customHeight="1" thickTop="1" x14ac:dyDescent="0.15">
      <c r="A61" s="91" t="s">
        <v>9</v>
      </c>
      <c r="B61" s="92">
        <f>'[1]5'!A18</f>
        <v>29</v>
      </c>
      <c r="C61" s="92"/>
      <c r="D61" s="92"/>
      <c r="E61" s="93"/>
      <c r="G61" s="104" t="s">
        <v>9</v>
      </c>
      <c r="H61" s="105">
        <f>'[1]5'!A20</f>
        <v>30</v>
      </c>
      <c r="I61" s="105"/>
      <c r="J61" s="105"/>
      <c r="K61" s="106"/>
    </row>
    <row r="62" spans="1:11" ht="11.25" customHeight="1" x14ac:dyDescent="0.15">
      <c r="A62" s="94" t="str">
        <f>'[1]5'!E18</f>
        <v>日野　嘉与</v>
      </c>
      <c r="B62" s="95">
        <f>'[1]5'!M18</f>
        <v>21</v>
      </c>
      <c r="C62" s="96" t="s">
        <v>10</v>
      </c>
      <c r="D62" s="97">
        <f>'[1]5'!M19</f>
        <v>7</v>
      </c>
      <c r="E62" s="98" t="str">
        <f>'[1]5'!E19</f>
        <v>中島　千尋</v>
      </c>
      <c r="G62" s="94" t="str">
        <f>'[1]5'!E20</f>
        <v>紺野　智聖</v>
      </c>
      <c r="H62" s="95">
        <f>'[1]5'!M20</f>
        <v>19</v>
      </c>
      <c r="I62" s="96" t="s">
        <v>10</v>
      </c>
      <c r="J62" s="97">
        <f>'[1]5'!M21</f>
        <v>21</v>
      </c>
      <c r="K62" s="98" t="str">
        <f>'[1]5'!E21</f>
        <v>鈴木　芳佳</v>
      </c>
    </row>
    <row r="63" spans="1:11" ht="11.25" customHeight="1" x14ac:dyDescent="0.15">
      <c r="A63" s="99"/>
      <c r="B63" s="94">
        <f>'[1]5'!N18</f>
        <v>21</v>
      </c>
      <c r="C63" s="100" t="s">
        <v>10</v>
      </c>
      <c r="D63" s="98">
        <f>'[1]5'!N19</f>
        <v>6</v>
      </c>
      <c r="E63" s="99"/>
      <c r="G63" s="99"/>
      <c r="H63" s="94">
        <f>'[1]5'!N20</f>
        <v>16</v>
      </c>
      <c r="I63" s="100" t="s">
        <v>10</v>
      </c>
      <c r="J63" s="98">
        <f>'[1]5'!N21</f>
        <v>21</v>
      </c>
      <c r="K63" s="99"/>
    </row>
    <row r="64" spans="1:11" ht="11.25" customHeight="1" thickBot="1" x14ac:dyDescent="0.2">
      <c r="A64" s="101" t="str">
        <f>'[1]5'!F18</f>
        <v>浦和北</v>
      </c>
      <c r="B64" s="101">
        <f>'[1]5'!O18</f>
        <v>0</v>
      </c>
      <c r="C64" s="102" t="s">
        <v>10</v>
      </c>
      <c r="D64" s="103">
        <f>'[1]5'!O19</f>
        <v>0</v>
      </c>
      <c r="E64" s="103" t="str">
        <f>'[1]5'!F19</f>
        <v>本庄第一</v>
      </c>
      <c r="G64" s="101" t="str">
        <f>'[1]5'!F20</f>
        <v>昌平</v>
      </c>
      <c r="H64" s="101">
        <f>'[1]5'!O20</f>
        <v>0</v>
      </c>
      <c r="I64" s="102" t="s">
        <v>10</v>
      </c>
      <c r="J64" s="103">
        <f>'[1]5'!O21</f>
        <v>0</v>
      </c>
      <c r="K64" s="103" t="str">
        <f>'[1]5'!F21</f>
        <v>越谷南</v>
      </c>
    </row>
    <row r="65" spans="1:11" ht="11.25" customHeight="1" thickTop="1" x14ac:dyDescent="0.15">
      <c r="A65" s="104" t="s">
        <v>9</v>
      </c>
      <c r="B65" s="105">
        <f>'[1]5'!A22</f>
        <v>31</v>
      </c>
      <c r="C65" s="105"/>
      <c r="D65" s="105"/>
      <c r="E65" s="106"/>
      <c r="G65" s="104" t="s">
        <v>9</v>
      </c>
      <c r="H65" s="105">
        <f>'[1]5'!A24</f>
        <v>32</v>
      </c>
      <c r="I65" s="105"/>
      <c r="J65" s="105"/>
      <c r="K65" s="106"/>
    </row>
    <row r="66" spans="1:11" ht="11.25" customHeight="1" x14ac:dyDescent="0.15">
      <c r="A66" s="94" t="str">
        <f>'[1]5'!E22</f>
        <v>出井有希乃</v>
      </c>
      <c r="B66" s="95">
        <f>'[1]5'!M22</f>
        <v>19</v>
      </c>
      <c r="C66" s="96" t="s">
        <v>10</v>
      </c>
      <c r="D66" s="97">
        <f>'[1]5'!M23</f>
        <v>21</v>
      </c>
      <c r="E66" s="98" t="str">
        <f>'[1]5'!E23</f>
        <v>貫井　彩加　　</v>
      </c>
      <c r="G66" s="94" t="str">
        <f>'[1]5'!E24</f>
        <v>工藤　万実</v>
      </c>
      <c r="H66" s="95">
        <f>'[1]5'!M24</f>
        <v>16</v>
      </c>
      <c r="I66" s="96" t="s">
        <v>10</v>
      </c>
      <c r="J66" s="97">
        <f>'[1]5'!M25</f>
        <v>21</v>
      </c>
      <c r="K66" s="98" t="str">
        <f>'[1]5'!E25</f>
        <v>蓮見　麻里乃</v>
      </c>
    </row>
    <row r="67" spans="1:11" ht="11.25" customHeight="1" x14ac:dyDescent="0.15">
      <c r="A67" s="99"/>
      <c r="B67" s="94">
        <f>'[1]5'!N22</f>
        <v>11</v>
      </c>
      <c r="C67" s="100" t="s">
        <v>10</v>
      </c>
      <c r="D67" s="98">
        <f>'[1]5'!N23</f>
        <v>21</v>
      </c>
      <c r="E67" s="99"/>
      <c r="G67" s="99"/>
      <c r="H67" s="94">
        <f>'[1]5'!N24</f>
        <v>11</v>
      </c>
      <c r="I67" s="100" t="s">
        <v>10</v>
      </c>
      <c r="J67" s="98">
        <f>'[1]5'!N25</f>
        <v>21</v>
      </c>
      <c r="K67" s="99"/>
    </row>
    <row r="68" spans="1:11" ht="11.25" customHeight="1" thickBot="1" x14ac:dyDescent="0.2">
      <c r="A68" s="101" t="str">
        <f>'[1]5'!F22</f>
        <v>久喜北陽</v>
      </c>
      <c r="B68" s="101">
        <f>'[1]5'!O22</f>
        <v>0</v>
      </c>
      <c r="C68" s="102" t="s">
        <v>10</v>
      </c>
      <c r="D68" s="103">
        <f>'[1]5'!O23</f>
        <v>0</v>
      </c>
      <c r="E68" s="103" t="str">
        <f>'[1]5'!F23</f>
        <v>浦和北</v>
      </c>
      <c r="G68" s="101" t="str">
        <f>'[1]5'!F24</f>
        <v>内谷中</v>
      </c>
      <c r="H68" s="101">
        <f>'[1]5'!O24</f>
        <v>0</v>
      </c>
      <c r="I68" s="102" t="s">
        <v>10</v>
      </c>
      <c r="J68" s="103">
        <f>'[1]5'!O25</f>
        <v>0</v>
      </c>
      <c r="K68" s="103" t="str">
        <f>'[1]5'!F25</f>
        <v>本庄第一</v>
      </c>
    </row>
    <row r="69" spans="1:11" ht="11.25" customHeight="1" thickTop="1" x14ac:dyDescent="0.15">
      <c r="A69" s="91" t="s">
        <v>9</v>
      </c>
      <c r="B69" s="92">
        <f>'[1]5'!A26</f>
        <v>33</v>
      </c>
      <c r="C69" s="92"/>
      <c r="D69" s="92"/>
      <c r="E69" s="93"/>
      <c r="G69" s="104" t="s">
        <v>9</v>
      </c>
      <c r="H69" s="105">
        <f>'[1]5'!A28</f>
        <v>34</v>
      </c>
      <c r="I69" s="105"/>
      <c r="J69" s="105"/>
      <c r="K69" s="106"/>
    </row>
    <row r="70" spans="1:11" ht="11.25" customHeight="1" x14ac:dyDescent="0.15">
      <c r="A70" s="94" t="str">
        <f>'[1]5'!E26</f>
        <v>緑川　夏生</v>
      </c>
      <c r="B70" s="95">
        <f>'[1]5'!M26</f>
        <v>15</v>
      </c>
      <c r="C70" s="96" t="s">
        <v>10</v>
      </c>
      <c r="D70" s="97">
        <f>'[1]5'!M27</f>
        <v>21</v>
      </c>
      <c r="E70" s="98" t="str">
        <f>'[1]5'!E27</f>
        <v>鈴木成美</v>
      </c>
      <c r="G70" s="94" t="str">
        <f>'[1]5'!E28</f>
        <v>中西　遥香</v>
      </c>
      <c r="H70" s="95">
        <f>'[1]5'!M28</f>
        <v>20</v>
      </c>
      <c r="I70" s="96" t="s">
        <v>10</v>
      </c>
      <c r="J70" s="97">
        <f>'[1]5'!M29</f>
        <v>22</v>
      </c>
      <c r="K70" s="98" t="str">
        <f>'[1]5'!E29</f>
        <v>多田　愛利</v>
      </c>
    </row>
    <row r="71" spans="1:11" ht="11.25" customHeight="1" x14ac:dyDescent="0.15">
      <c r="A71" s="99"/>
      <c r="B71" s="94">
        <f>'[1]5'!N26</f>
        <v>17</v>
      </c>
      <c r="C71" s="100" t="s">
        <v>10</v>
      </c>
      <c r="D71" s="98">
        <f>'[1]5'!N27</f>
        <v>21</v>
      </c>
      <c r="E71" s="99"/>
      <c r="G71" s="99"/>
      <c r="H71" s="94">
        <f>'[1]5'!N28</f>
        <v>6</v>
      </c>
      <c r="I71" s="100" t="s">
        <v>10</v>
      </c>
      <c r="J71" s="98">
        <f>'[1]5'!N29</f>
        <v>21</v>
      </c>
      <c r="K71" s="99"/>
    </row>
    <row r="72" spans="1:11" ht="11.25" customHeight="1" thickBot="1" x14ac:dyDescent="0.2">
      <c r="A72" s="101" t="str">
        <f>'[1]5'!F26</f>
        <v>浦和北</v>
      </c>
      <c r="B72" s="101">
        <f>'[1]5'!O26</f>
        <v>0</v>
      </c>
      <c r="C72" s="102" t="s">
        <v>10</v>
      </c>
      <c r="D72" s="103">
        <f>'[1]5'!O27</f>
        <v>0</v>
      </c>
      <c r="E72" s="103" t="str">
        <f>'[1]5'!F27</f>
        <v>武里中</v>
      </c>
      <c r="G72" s="101" t="str">
        <f>'[1]5'!F28</f>
        <v>小松原女</v>
      </c>
      <c r="H72" s="101">
        <f>'[1]5'!O28</f>
        <v>0</v>
      </c>
      <c r="I72" s="102" t="s">
        <v>10</v>
      </c>
      <c r="J72" s="103">
        <f>'[1]5'!O29</f>
        <v>0</v>
      </c>
      <c r="K72" s="103" t="str">
        <f>'[1]5'!F29</f>
        <v>ルーテル</v>
      </c>
    </row>
    <row r="73" spans="1:11" ht="11.25" customHeight="1" thickTop="1" x14ac:dyDescent="0.15">
      <c r="A73" s="104" t="s">
        <v>9</v>
      </c>
      <c r="B73" s="105">
        <f>'[1]5'!A30</f>
        <v>35</v>
      </c>
      <c r="C73" s="105"/>
      <c r="D73" s="105"/>
      <c r="E73" s="106"/>
      <c r="F73" s="90"/>
      <c r="G73" s="104" t="s">
        <v>9</v>
      </c>
      <c r="H73" s="105">
        <f>'[1]5'!A32</f>
        <v>36</v>
      </c>
      <c r="I73" s="105"/>
      <c r="J73" s="105"/>
      <c r="K73" s="106"/>
    </row>
    <row r="74" spans="1:11" ht="11.25" customHeight="1" x14ac:dyDescent="0.15">
      <c r="A74" s="94" t="str">
        <f>'[1]5'!E30</f>
        <v>渡辺　まどか</v>
      </c>
      <c r="B74" s="95">
        <f>'[1]5'!M30</f>
        <v>21</v>
      </c>
      <c r="C74" s="96" t="s">
        <v>10</v>
      </c>
      <c r="D74" s="97">
        <f>'[1]5'!M31</f>
        <v>16</v>
      </c>
      <c r="E74" s="98" t="str">
        <f>'[1]5'!E31</f>
        <v>須田実花子</v>
      </c>
      <c r="F74" s="90"/>
      <c r="G74" s="94" t="str">
        <f>'[1]5'!E32</f>
        <v>長谷川　舞</v>
      </c>
      <c r="H74" s="95">
        <f>'[1]5'!M32</f>
        <v>15</v>
      </c>
      <c r="I74" s="96" t="s">
        <v>10</v>
      </c>
      <c r="J74" s="97">
        <f>'[1]5'!M33</f>
        <v>21</v>
      </c>
      <c r="K74" s="98" t="str">
        <f>'[1]5'!E33</f>
        <v>佐藤　由泉</v>
      </c>
    </row>
    <row r="75" spans="1:11" ht="11.25" customHeight="1" x14ac:dyDescent="0.15">
      <c r="A75" s="99"/>
      <c r="B75" s="94">
        <f>'[1]5'!N30</f>
        <v>21</v>
      </c>
      <c r="C75" s="100" t="s">
        <v>10</v>
      </c>
      <c r="D75" s="98">
        <f>'[1]5'!N31</f>
        <v>18</v>
      </c>
      <c r="E75" s="99"/>
      <c r="F75" s="90"/>
      <c r="G75" s="99"/>
      <c r="H75" s="94">
        <f>'[1]5'!N32</f>
        <v>21</v>
      </c>
      <c r="I75" s="100" t="s">
        <v>10</v>
      </c>
      <c r="J75" s="98">
        <f>'[1]5'!N33</f>
        <v>19</v>
      </c>
      <c r="K75" s="99"/>
    </row>
    <row r="76" spans="1:11" ht="11.25" customHeight="1" thickBot="1" x14ac:dyDescent="0.2">
      <c r="A76" s="101" t="str">
        <f>'[1]5'!F30</f>
        <v>星野</v>
      </c>
      <c r="B76" s="101">
        <f>'[1]5'!O30</f>
        <v>0</v>
      </c>
      <c r="C76" s="102" t="s">
        <v>10</v>
      </c>
      <c r="D76" s="103">
        <f>'[1]5'!O31</f>
        <v>0</v>
      </c>
      <c r="E76" s="103" t="str">
        <f>'[1]5'!F31</f>
        <v>久喜北陽</v>
      </c>
      <c r="F76" s="90"/>
      <c r="G76" s="104" t="str">
        <f>'[1]5'!F32</f>
        <v>大宮東</v>
      </c>
      <c r="H76" s="104">
        <f>'[1]5'!O32</f>
        <v>11</v>
      </c>
      <c r="I76" s="105" t="s">
        <v>10</v>
      </c>
      <c r="J76" s="106">
        <f>'[1]5'!O33</f>
        <v>21</v>
      </c>
      <c r="K76" s="106" t="str">
        <f>'[1]5'!F33</f>
        <v>本庄第一</v>
      </c>
    </row>
    <row r="77" spans="1:11" ht="11.25" customHeight="1" thickTop="1" x14ac:dyDescent="0.15">
      <c r="A77" s="90"/>
      <c r="B77" s="90"/>
      <c r="C77" s="90"/>
      <c r="D77" s="90"/>
      <c r="E77" s="90"/>
      <c r="F77" s="90"/>
    </row>
    <row r="78" spans="1:11" ht="11.25" customHeight="1" x14ac:dyDescent="0.15">
      <c r="A78" s="90" t="s">
        <v>12</v>
      </c>
      <c r="B78" s="90"/>
      <c r="C78" s="90"/>
      <c r="D78" s="90"/>
      <c r="E78" s="90"/>
      <c r="F78" s="90"/>
    </row>
    <row r="79" spans="1:11" ht="11.25" customHeight="1" x14ac:dyDescent="0.15">
      <c r="A79" s="91" t="s">
        <v>9</v>
      </c>
      <c r="B79" s="92">
        <f>'[1]4'!A2</f>
        <v>37</v>
      </c>
      <c r="C79" s="92"/>
      <c r="D79" s="92"/>
      <c r="E79" s="93"/>
      <c r="F79" s="90"/>
      <c r="G79" s="91" t="s">
        <v>9</v>
      </c>
      <c r="H79" s="92">
        <f>'[1]4'!A4</f>
        <v>38</v>
      </c>
      <c r="I79" s="92"/>
      <c r="J79" s="92"/>
      <c r="K79" s="93"/>
    </row>
    <row r="80" spans="1:11" ht="11.25" customHeight="1" x14ac:dyDescent="0.15">
      <c r="A80" s="94" t="str">
        <f>'[1]4'!E2</f>
        <v>柳　綾乃</v>
      </c>
      <c r="B80" s="95">
        <f>'[1]4'!M2</f>
        <v>21</v>
      </c>
      <c r="C80" s="96" t="s">
        <v>10</v>
      </c>
      <c r="D80" s="97">
        <f>'[1]4'!M3</f>
        <v>10</v>
      </c>
      <c r="E80" s="98" t="str">
        <f>'[1]4'!E3</f>
        <v>田澤　幸歩</v>
      </c>
      <c r="F80" s="90"/>
      <c r="G80" s="94" t="str">
        <f>'[1]4'!E4</f>
        <v>大澤　知果</v>
      </c>
      <c r="H80" s="95">
        <f>'[1]4'!M4</f>
        <v>15</v>
      </c>
      <c r="I80" s="96" t="s">
        <v>10</v>
      </c>
      <c r="J80" s="97">
        <f>'[1]4'!M5</f>
        <v>21</v>
      </c>
      <c r="K80" s="98" t="str">
        <f>'[1]4'!E5</f>
        <v>池澤みずほ</v>
      </c>
    </row>
    <row r="81" spans="1:11" ht="11.25" customHeight="1" x14ac:dyDescent="0.15">
      <c r="A81" s="99"/>
      <c r="B81" s="94">
        <f>'[1]4'!N2</f>
        <v>21</v>
      </c>
      <c r="C81" s="100" t="s">
        <v>10</v>
      </c>
      <c r="D81" s="98">
        <f>'[1]4'!N3</f>
        <v>6</v>
      </c>
      <c r="E81" s="99"/>
      <c r="F81" s="90"/>
      <c r="G81" s="99"/>
      <c r="H81" s="94">
        <f>'[1]4'!N4</f>
        <v>10</v>
      </c>
      <c r="I81" s="100" t="s">
        <v>10</v>
      </c>
      <c r="J81" s="98">
        <f>'[1]4'!N5</f>
        <v>21</v>
      </c>
      <c r="K81" s="99"/>
    </row>
    <row r="82" spans="1:11" ht="11.25" customHeight="1" thickBot="1" x14ac:dyDescent="0.2">
      <c r="A82" s="101" t="str">
        <f>'[1]4'!F2</f>
        <v>本庄第一</v>
      </c>
      <c r="B82" s="101">
        <f>'[1]4'!O2</f>
        <v>0</v>
      </c>
      <c r="C82" s="102" t="s">
        <v>10</v>
      </c>
      <c r="D82" s="103">
        <f>'[1]4'!O3</f>
        <v>0</v>
      </c>
      <c r="E82" s="103" t="str">
        <f>'[1]4'!F3</f>
        <v>県川口</v>
      </c>
      <c r="F82" s="90"/>
      <c r="G82" s="101" t="str">
        <f>'[1]4'!F4</f>
        <v>ときがわ中</v>
      </c>
      <c r="H82" s="101">
        <f>'[1]4'!O4</f>
        <v>0</v>
      </c>
      <c r="I82" s="102" t="s">
        <v>10</v>
      </c>
      <c r="J82" s="103">
        <f>'[1]4'!O5</f>
        <v>0</v>
      </c>
      <c r="K82" s="103" t="str">
        <f>'[1]4'!F5</f>
        <v>武里中</v>
      </c>
    </row>
    <row r="83" spans="1:11" ht="11.25" customHeight="1" thickTop="1" x14ac:dyDescent="0.15">
      <c r="A83" s="104" t="s">
        <v>9</v>
      </c>
      <c r="B83" s="105">
        <f>'[1]4'!A6</f>
        <v>39</v>
      </c>
      <c r="C83" s="105"/>
      <c r="D83" s="105"/>
      <c r="E83" s="106"/>
      <c r="F83" s="90"/>
      <c r="G83" s="104" t="s">
        <v>9</v>
      </c>
      <c r="H83" s="105">
        <f>'[1]4'!A8</f>
        <v>40</v>
      </c>
      <c r="I83" s="105"/>
      <c r="J83" s="105"/>
      <c r="K83" s="106"/>
    </row>
    <row r="84" spans="1:11" ht="11.25" customHeight="1" x14ac:dyDescent="0.15">
      <c r="A84" s="94" t="str">
        <f>'[1]4'!E6</f>
        <v>森下　麗子</v>
      </c>
      <c r="B84" s="95">
        <f>'[1]4'!M6</f>
        <v>10</v>
      </c>
      <c r="C84" s="96" t="s">
        <v>10</v>
      </c>
      <c r="D84" s="97">
        <f>'[1]4'!M7</f>
        <v>21</v>
      </c>
      <c r="E84" s="98" t="str">
        <f>'[1]4'!E7</f>
        <v>高橋　綾子</v>
      </c>
      <c r="F84" s="90"/>
      <c r="G84" s="94" t="str">
        <f>'[1]4'!E8</f>
        <v>内沼　公美</v>
      </c>
      <c r="H84" s="95">
        <f>'[1]4'!M8</f>
        <v>16</v>
      </c>
      <c r="I84" s="96" t="s">
        <v>10</v>
      </c>
      <c r="J84" s="97">
        <f>'[1]4'!M9</f>
        <v>21</v>
      </c>
      <c r="K84" s="98" t="str">
        <f>'[1]4'!E9</f>
        <v>須崎　冴理</v>
      </c>
    </row>
    <row r="85" spans="1:11" ht="11.25" customHeight="1" x14ac:dyDescent="0.15">
      <c r="A85" s="99"/>
      <c r="B85" s="94">
        <f>'[1]4'!N6</f>
        <v>13</v>
      </c>
      <c r="C85" s="100" t="s">
        <v>10</v>
      </c>
      <c r="D85" s="98">
        <f>'[1]4'!N7</f>
        <v>21</v>
      </c>
      <c r="E85" s="99"/>
      <c r="F85" s="90"/>
      <c r="G85" s="99"/>
      <c r="H85" s="94">
        <f>'[1]4'!N8</f>
        <v>15</v>
      </c>
      <c r="I85" s="100" t="s">
        <v>10</v>
      </c>
      <c r="J85" s="98">
        <f>'[1]4'!N9</f>
        <v>21</v>
      </c>
      <c r="K85" s="99"/>
    </row>
    <row r="86" spans="1:11" ht="11.25" customHeight="1" thickBot="1" x14ac:dyDescent="0.2">
      <c r="A86" s="101" t="str">
        <f>'[1]4'!F6</f>
        <v>山村学園</v>
      </c>
      <c r="B86" s="101">
        <f>'[1]4'!O6</f>
        <v>0</v>
      </c>
      <c r="C86" s="102" t="s">
        <v>10</v>
      </c>
      <c r="D86" s="103">
        <f>'[1]4'!O7</f>
        <v>0</v>
      </c>
      <c r="E86" s="103" t="str">
        <f>'[1]4'!F7</f>
        <v>浦和北</v>
      </c>
      <c r="F86" s="90"/>
      <c r="G86" s="101" t="str">
        <f>'[1]4'!F8</f>
        <v>星野</v>
      </c>
      <c r="H86" s="101">
        <f>'[1]4'!O8</f>
        <v>0</v>
      </c>
      <c r="I86" s="102" t="s">
        <v>10</v>
      </c>
      <c r="J86" s="103">
        <f>'[1]4'!O9</f>
        <v>0</v>
      </c>
      <c r="K86" s="103" t="str">
        <f>'[1]4'!F9</f>
        <v>本庄第一</v>
      </c>
    </row>
    <row r="87" spans="1:11" ht="11.25" customHeight="1" thickTop="1" x14ac:dyDescent="0.15">
      <c r="A87" s="91" t="s">
        <v>9</v>
      </c>
      <c r="B87" s="92">
        <f>'[1]4'!A10</f>
        <v>41</v>
      </c>
      <c r="C87" s="92"/>
      <c r="D87" s="92"/>
      <c r="E87" s="93"/>
      <c r="G87" s="104" t="s">
        <v>9</v>
      </c>
      <c r="H87" s="105">
        <f>'[1]4'!A12</f>
        <v>42</v>
      </c>
      <c r="I87" s="105"/>
      <c r="J87" s="105"/>
      <c r="K87" s="106"/>
    </row>
    <row r="88" spans="1:11" ht="11.25" customHeight="1" x14ac:dyDescent="0.15">
      <c r="A88" s="94" t="str">
        <f>'[1]4'!E10</f>
        <v>日野　嘉与</v>
      </c>
      <c r="B88" s="95">
        <f>'[1]4'!M10</f>
        <v>21</v>
      </c>
      <c r="C88" s="96" t="s">
        <v>10</v>
      </c>
      <c r="D88" s="97">
        <f>'[1]4'!M11</f>
        <v>4</v>
      </c>
      <c r="E88" s="98" t="str">
        <f>'[1]4'!E11</f>
        <v>鈴木　芳佳</v>
      </c>
      <c r="G88" s="94" t="str">
        <f>'[1]4'!E12</f>
        <v>貫井　彩加　　</v>
      </c>
      <c r="H88" s="95">
        <f>'[1]4'!M12</f>
        <v>13</v>
      </c>
      <c r="I88" s="96" t="s">
        <v>10</v>
      </c>
      <c r="J88" s="97">
        <f>'[1]4'!M13</f>
        <v>21</v>
      </c>
      <c r="K88" s="98" t="str">
        <f>'[1]4'!E13</f>
        <v>蓮見　麻里乃</v>
      </c>
    </row>
    <row r="89" spans="1:11" ht="11.25" customHeight="1" x14ac:dyDescent="0.15">
      <c r="A89" s="99"/>
      <c r="B89" s="94">
        <f>'[1]4'!N10</f>
        <v>21</v>
      </c>
      <c r="C89" s="100" t="s">
        <v>10</v>
      </c>
      <c r="D89" s="98">
        <f>'[1]4'!N11</f>
        <v>10</v>
      </c>
      <c r="E89" s="99"/>
      <c r="G89" s="99"/>
      <c r="H89" s="94">
        <f>'[1]4'!N12</f>
        <v>13</v>
      </c>
      <c r="I89" s="100" t="s">
        <v>10</v>
      </c>
      <c r="J89" s="98">
        <f>'[1]4'!N13</f>
        <v>21</v>
      </c>
      <c r="K89" s="99"/>
    </row>
    <row r="90" spans="1:11" ht="11.25" customHeight="1" thickBot="1" x14ac:dyDescent="0.2">
      <c r="A90" s="101" t="str">
        <f>'[1]4'!F10</f>
        <v>浦和北</v>
      </c>
      <c r="B90" s="101">
        <f>'[1]4'!O10</f>
        <v>0</v>
      </c>
      <c r="C90" s="102" t="s">
        <v>10</v>
      </c>
      <c r="D90" s="103">
        <f>'[1]4'!O11</f>
        <v>0</v>
      </c>
      <c r="E90" s="103" t="str">
        <f>'[1]4'!F11</f>
        <v>越谷南</v>
      </c>
      <c r="G90" s="101" t="str">
        <f>'[1]4'!F12</f>
        <v>浦和北</v>
      </c>
      <c r="H90" s="101">
        <f>'[1]4'!O12</f>
        <v>0</v>
      </c>
      <c r="I90" s="102" t="s">
        <v>10</v>
      </c>
      <c r="J90" s="103">
        <f>'[1]4'!O13</f>
        <v>0</v>
      </c>
      <c r="K90" s="103" t="str">
        <f>'[1]4'!F13</f>
        <v>本庄第一</v>
      </c>
    </row>
    <row r="91" spans="1:11" ht="11.25" customHeight="1" thickTop="1" x14ac:dyDescent="0.15">
      <c r="A91" s="104" t="s">
        <v>9</v>
      </c>
      <c r="B91" s="105">
        <f>'[1]4'!A14</f>
        <v>43</v>
      </c>
      <c r="C91" s="105"/>
      <c r="D91" s="105"/>
      <c r="E91" s="106"/>
      <c r="F91" s="90"/>
      <c r="G91" s="104" t="s">
        <v>9</v>
      </c>
      <c r="H91" s="105">
        <f>'[1]4'!A16</f>
        <v>44</v>
      </c>
      <c r="I91" s="105"/>
      <c r="J91" s="105"/>
      <c r="K91" s="106"/>
    </row>
    <row r="92" spans="1:11" ht="11.25" customHeight="1" x14ac:dyDescent="0.15">
      <c r="A92" s="94" t="str">
        <f>'[1]4'!E14</f>
        <v>鈴木成美</v>
      </c>
      <c r="B92" s="95">
        <f>'[1]4'!M14</f>
        <v>21</v>
      </c>
      <c r="C92" s="96" t="s">
        <v>10</v>
      </c>
      <c r="D92" s="97">
        <f>'[1]4'!M15</f>
        <v>17</v>
      </c>
      <c r="E92" s="98" t="str">
        <f>'[1]4'!E15</f>
        <v>多田　愛利</v>
      </c>
      <c r="F92" s="90"/>
      <c r="G92" s="94" t="str">
        <f>'[1]4'!E16</f>
        <v>渡辺　まどか</v>
      </c>
      <c r="H92" s="95">
        <f>'[1]4'!M16</f>
        <v>18</v>
      </c>
      <c r="I92" s="96" t="s">
        <v>10</v>
      </c>
      <c r="J92" s="97">
        <f>'[1]4'!M17</f>
        <v>21</v>
      </c>
      <c r="K92" s="98" t="str">
        <f>'[1]4'!E17</f>
        <v>佐藤　由泉</v>
      </c>
    </row>
    <row r="93" spans="1:11" ht="11.25" customHeight="1" x14ac:dyDescent="0.15">
      <c r="A93" s="99"/>
      <c r="B93" s="94">
        <f>'[1]4'!N14</f>
        <v>22</v>
      </c>
      <c r="C93" s="100" t="s">
        <v>10</v>
      </c>
      <c r="D93" s="98">
        <f>'[1]4'!N15</f>
        <v>20</v>
      </c>
      <c r="E93" s="99"/>
      <c r="F93" s="90"/>
      <c r="G93" s="99"/>
      <c r="H93" s="94">
        <f>'[1]4'!N16</f>
        <v>4</v>
      </c>
      <c r="I93" s="100" t="s">
        <v>10</v>
      </c>
      <c r="J93" s="98">
        <f>'[1]4'!N17</f>
        <v>21</v>
      </c>
      <c r="K93" s="99"/>
    </row>
    <row r="94" spans="1:11" ht="11.25" customHeight="1" x14ac:dyDescent="0.15">
      <c r="A94" s="104" t="str">
        <f>'[1]4'!F14</f>
        <v>武里中</v>
      </c>
      <c r="B94" s="104">
        <f>'[1]4'!O14</f>
        <v>0</v>
      </c>
      <c r="C94" s="105" t="s">
        <v>10</v>
      </c>
      <c r="D94" s="106">
        <f>'[1]4'!O15</f>
        <v>0</v>
      </c>
      <c r="E94" s="106" t="str">
        <f>'[1]4'!F15</f>
        <v>ルーテル</v>
      </c>
      <c r="F94" s="90"/>
      <c r="G94" s="104" t="str">
        <f>'[1]4'!F16</f>
        <v>星野</v>
      </c>
      <c r="H94" s="104">
        <f>'[1]4'!O16</f>
        <v>0</v>
      </c>
      <c r="I94" s="105" t="s">
        <v>10</v>
      </c>
      <c r="J94" s="106">
        <f>'[1]4'!O17</f>
        <v>0</v>
      </c>
      <c r="K94" s="106" t="str">
        <f>'[1]4'!F17</f>
        <v>本庄第一</v>
      </c>
    </row>
    <row r="95" spans="1:11" ht="11.25" customHeight="1" x14ac:dyDescent="0.15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</row>
    <row r="96" spans="1:11" ht="11.25" customHeight="1" x14ac:dyDescent="0.15">
      <c r="A96" s="90" t="s">
        <v>13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</row>
    <row r="97" spans="1:11" ht="11.25" customHeight="1" x14ac:dyDescent="0.15">
      <c r="A97" s="91" t="s">
        <v>9</v>
      </c>
      <c r="B97" s="92">
        <f>'[1]3'!A2</f>
        <v>45</v>
      </c>
      <c r="C97" s="92"/>
      <c r="D97" s="92"/>
      <c r="E97" s="93"/>
      <c r="F97" s="90"/>
      <c r="G97" s="91" t="s">
        <v>9</v>
      </c>
      <c r="H97" s="92">
        <f>'[1]3'!A4</f>
        <v>46</v>
      </c>
      <c r="I97" s="92"/>
      <c r="J97" s="92"/>
      <c r="K97" s="93"/>
    </row>
    <row r="98" spans="1:11" ht="11.25" customHeight="1" x14ac:dyDescent="0.15">
      <c r="A98" s="94" t="str">
        <f>'[1]3'!E2</f>
        <v>柳　綾乃</v>
      </c>
      <c r="B98" s="95">
        <f>'[1]3'!M2</f>
        <v>22</v>
      </c>
      <c r="C98" s="96" t="s">
        <v>10</v>
      </c>
      <c r="D98" s="97">
        <f>'[1]3'!M3</f>
        <v>24</v>
      </c>
      <c r="E98" s="98" t="str">
        <f>'[1]3'!E3</f>
        <v>池澤みずほ</v>
      </c>
      <c r="F98" s="90"/>
      <c r="G98" s="94" t="str">
        <f>'[1]3'!E4</f>
        <v>高橋　綾子</v>
      </c>
      <c r="H98" s="95">
        <f>'[1]3'!M4</f>
        <v>21</v>
      </c>
      <c r="I98" s="96" t="s">
        <v>10</v>
      </c>
      <c r="J98" s="97">
        <f>'[1]3'!M5</f>
        <v>13</v>
      </c>
      <c r="K98" s="98" t="str">
        <f>'[1]3'!E5</f>
        <v>須崎　冴理</v>
      </c>
    </row>
    <row r="99" spans="1:11" ht="11.25" customHeight="1" x14ac:dyDescent="0.15">
      <c r="A99" s="99"/>
      <c r="B99" s="94">
        <f>'[1]3'!N2</f>
        <v>21</v>
      </c>
      <c r="C99" s="100" t="s">
        <v>10</v>
      </c>
      <c r="D99" s="98">
        <f>'[1]3'!N3</f>
        <v>11</v>
      </c>
      <c r="E99" s="99"/>
      <c r="F99" s="90"/>
      <c r="G99" s="99"/>
      <c r="H99" s="94">
        <f>'[1]3'!N4</f>
        <v>21</v>
      </c>
      <c r="I99" s="100" t="s">
        <v>10</v>
      </c>
      <c r="J99" s="98">
        <f>'[1]3'!N5</f>
        <v>10</v>
      </c>
      <c r="K99" s="99"/>
    </row>
    <row r="100" spans="1:11" ht="11.25" customHeight="1" thickBot="1" x14ac:dyDescent="0.2">
      <c r="A100" s="101" t="str">
        <f>'[1]3'!F2</f>
        <v>本庄第一</v>
      </c>
      <c r="B100" s="101">
        <f>'[1]3'!O2</f>
        <v>24</v>
      </c>
      <c r="C100" s="102" t="s">
        <v>10</v>
      </c>
      <c r="D100" s="103">
        <f>'[1]3'!O3</f>
        <v>22</v>
      </c>
      <c r="E100" s="103" t="str">
        <f>'[1]3'!F3</f>
        <v>武里中</v>
      </c>
      <c r="F100" s="90"/>
      <c r="G100" s="101" t="str">
        <f>'[1]3'!F4</f>
        <v>浦和北</v>
      </c>
      <c r="H100" s="101">
        <f>'[1]3'!O4</f>
        <v>0</v>
      </c>
      <c r="I100" s="102" t="s">
        <v>10</v>
      </c>
      <c r="J100" s="103">
        <f>'[1]3'!O5</f>
        <v>0</v>
      </c>
      <c r="K100" s="103" t="str">
        <f>'[1]3'!F5</f>
        <v>本庄第一</v>
      </c>
    </row>
    <row r="101" spans="1:11" ht="11.25" customHeight="1" thickTop="1" x14ac:dyDescent="0.15">
      <c r="A101" s="91" t="s">
        <v>9</v>
      </c>
      <c r="B101" s="92">
        <f>'[1]3'!A6</f>
        <v>47</v>
      </c>
      <c r="C101" s="92"/>
      <c r="D101" s="92"/>
      <c r="E101" s="93"/>
      <c r="F101" s="90"/>
      <c r="G101" s="104" t="s">
        <v>9</v>
      </c>
      <c r="H101" s="105">
        <f>'[1]3'!A8</f>
        <v>48</v>
      </c>
      <c r="I101" s="105"/>
      <c r="J101" s="105"/>
      <c r="K101" s="106"/>
    </row>
    <row r="102" spans="1:11" ht="11.25" customHeight="1" x14ac:dyDescent="0.15">
      <c r="A102" s="94" t="str">
        <f>'[1]3'!E6</f>
        <v>日野　嘉与</v>
      </c>
      <c r="B102" s="95">
        <f>'[1]3'!M6</f>
        <v>21</v>
      </c>
      <c r="C102" s="96" t="s">
        <v>10</v>
      </c>
      <c r="D102" s="97">
        <f>'[1]3'!M7</f>
        <v>6</v>
      </c>
      <c r="E102" s="98" t="str">
        <f>'[1]3'!E7</f>
        <v>蓮見　麻里乃</v>
      </c>
      <c r="F102" s="90"/>
      <c r="G102" s="94" t="str">
        <f>'[1]3'!E8</f>
        <v>鈴木成美</v>
      </c>
      <c r="H102" s="95">
        <f>'[1]3'!M8</f>
        <v>21</v>
      </c>
      <c r="I102" s="96" t="s">
        <v>10</v>
      </c>
      <c r="J102" s="97">
        <f>'[1]3'!M9</f>
        <v>14</v>
      </c>
      <c r="K102" s="98" t="str">
        <f>'[1]3'!E9</f>
        <v>佐藤　由泉</v>
      </c>
    </row>
    <row r="103" spans="1:11" ht="11.25" customHeight="1" x14ac:dyDescent="0.15">
      <c r="A103" s="99"/>
      <c r="B103" s="94">
        <f>'[1]3'!N6</f>
        <v>21</v>
      </c>
      <c r="C103" s="100" t="s">
        <v>10</v>
      </c>
      <c r="D103" s="98">
        <f>'[1]3'!N7</f>
        <v>5</v>
      </c>
      <c r="E103" s="99"/>
      <c r="F103" s="90"/>
      <c r="G103" s="99"/>
      <c r="H103" s="94">
        <f>'[1]3'!N8</f>
        <v>23</v>
      </c>
      <c r="I103" s="100" t="s">
        <v>10</v>
      </c>
      <c r="J103" s="98">
        <f>'[1]3'!N9</f>
        <v>21</v>
      </c>
      <c r="K103" s="99"/>
    </row>
    <row r="104" spans="1:11" ht="11.25" customHeight="1" x14ac:dyDescent="0.15">
      <c r="A104" s="104" t="str">
        <f>'[1]3'!F6</f>
        <v>浦和北</v>
      </c>
      <c r="B104" s="104">
        <f>'[1]3'!O6</f>
        <v>0</v>
      </c>
      <c r="C104" s="105" t="s">
        <v>10</v>
      </c>
      <c r="D104" s="106">
        <f>'[1]3'!O7</f>
        <v>0</v>
      </c>
      <c r="E104" s="106" t="str">
        <f>'[1]3'!F7</f>
        <v>本庄第一</v>
      </c>
      <c r="F104" s="90"/>
      <c r="G104" s="104" t="str">
        <f>'[1]3'!F8</f>
        <v>武里中</v>
      </c>
      <c r="H104" s="104">
        <f>'[1]3'!O8</f>
        <v>0</v>
      </c>
      <c r="I104" s="105" t="s">
        <v>10</v>
      </c>
      <c r="J104" s="106">
        <f>'[1]3'!O9</f>
        <v>0</v>
      </c>
      <c r="K104" s="106" t="str">
        <f>'[1]3'!F9</f>
        <v>本庄第一</v>
      </c>
    </row>
    <row r="106" spans="1:11" ht="11.25" customHeight="1" x14ac:dyDescent="0.15">
      <c r="A106" s="90" t="s">
        <v>14</v>
      </c>
      <c r="B106" s="90"/>
      <c r="C106" s="90"/>
      <c r="D106" s="90"/>
      <c r="E106" s="90"/>
      <c r="F106" s="90"/>
      <c r="G106" s="90"/>
      <c r="H106" s="90"/>
      <c r="I106" s="90"/>
      <c r="J106" s="90"/>
      <c r="K106" s="90"/>
    </row>
    <row r="107" spans="1:11" ht="11.25" customHeight="1" x14ac:dyDescent="0.15">
      <c r="A107" s="91" t="s">
        <v>9</v>
      </c>
      <c r="B107" s="92">
        <f>'[1]2'!A2</f>
        <v>49</v>
      </c>
      <c r="C107" s="92"/>
      <c r="D107" s="92"/>
      <c r="E107" s="93"/>
      <c r="F107" s="90"/>
      <c r="G107" s="91" t="s">
        <v>9</v>
      </c>
      <c r="H107" s="92">
        <f>'[1]2'!A4</f>
        <v>50</v>
      </c>
      <c r="I107" s="92"/>
      <c r="J107" s="92"/>
      <c r="K107" s="93"/>
    </row>
    <row r="108" spans="1:11" ht="11.25" customHeight="1" x14ac:dyDescent="0.15">
      <c r="A108" s="94" t="str">
        <f>'[1]2'!E2</f>
        <v>柳　綾乃</v>
      </c>
      <c r="B108" s="95">
        <f>'[1]2'!M2</f>
        <v>21</v>
      </c>
      <c r="C108" s="96" t="s">
        <v>10</v>
      </c>
      <c r="D108" s="97">
        <f>'[1]2'!M3</f>
        <v>13</v>
      </c>
      <c r="E108" s="98" t="str">
        <f>'[1]2'!E3</f>
        <v>高橋　綾子</v>
      </c>
      <c r="F108" s="90"/>
      <c r="G108" s="94" t="str">
        <f>'[1]2'!E4</f>
        <v>日野　嘉与</v>
      </c>
      <c r="H108" s="95">
        <f>'[1]2'!M4</f>
        <v>21</v>
      </c>
      <c r="I108" s="96" t="s">
        <v>10</v>
      </c>
      <c r="J108" s="97">
        <f>'[1]2'!M5</f>
        <v>15</v>
      </c>
      <c r="K108" s="98" t="str">
        <f>'[1]2'!E5</f>
        <v>鈴木成美</v>
      </c>
    </row>
    <row r="109" spans="1:11" ht="11.25" customHeight="1" x14ac:dyDescent="0.15">
      <c r="A109" s="99"/>
      <c r="B109" s="94">
        <f>'[1]2'!N2</f>
        <v>21</v>
      </c>
      <c r="C109" s="100" t="s">
        <v>10</v>
      </c>
      <c r="D109" s="98">
        <f>'[1]2'!N3</f>
        <v>11</v>
      </c>
      <c r="E109" s="99"/>
      <c r="F109" s="90"/>
      <c r="G109" s="99"/>
      <c r="H109" s="94">
        <f>'[1]2'!N4</f>
        <v>21</v>
      </c>
      <c r="I109" s="100" t="s">
        <v>10</v>
      </c>
      <c r="J109" s="98">
        <f>'[1]2'!N5</f>
        <v>10</v>
      </c>
      <c r="K109" s="99"/>
    </row>
    <row r="110" spans="1:11" ht="11.25" customHeight="1" x14ac:dyDescent="0.15">
      <c r="A110" s="104" t="str">
        <f>'[1]2'!F2</f>
        <v>本庄第一</v>
      </c>
      <c r="B110" s="104">
        <f>'[1]2'!O2</f>
        <v>0</v>
      </c>
      <c r="C110" s="105" t="s">
        <v>10</v>
      </c>
      <c r="D110" s="106">
        <f>'[1]2'!O3</f>
        <v>0</v>
      </c>
      <c r="E110" s="106" t="str">
        <f>'[1]2'!F3</f>
        <v>浦和北</v>
      </c>
      <c r="F110" s="90"/>
      <c r="G110" s="104" t="str">
        <f>'[1]2'!F4</f>
        <v>浦和北</v>
      </c>
      <c r="H110" s="104">
        <f>'[1]2'!O4</f>
        <v>0</v>
      </c>
      <c r="I110" s="105" t="s">
        <v>10</v>
      </c>
      <c r="J110" s="106">
        <f>'[1]2'!O5</f>
        <v>0</v>
      </c>
      <c r="K110" s="106" t="str">
        <f>'[1]2'!F5</f>
        <v>武里中</v>
      </c>
    </row>
    <row r="112" spans="1:11" ht="11.25" customHeight="1" x14ac:dyDescent="0.15">
      <c r="A112" s="90" t="s">
        <v>15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</row>
    <row r="113" spans="1:6" x14ac:dyDescent="0.15">
      <c r="A113" s="91" t="s">
        <v>9</v>
      </c>
      <c r="B113" s="92">
        <f>'[1]1'!A2</f>
        <v>51</v>
      </c>
      <c r="C113" s="92"/>
      <c r="D113" s="92"/>
      <c r="E113" s="93"/>
      <c r="F113" s="90"/>
    </row>
    <row r="114" spans="1:6" x14ac:dyDescent="0.15">
      <c r="A114" s="94" t="str">
        <f>'[1]1'!E2</f>
        <v>柳　綾乃</v>
      </c>
      <c r="B114" s="95">
        <f>'[1]1'!M2</f>
        <v>9</v>
      </c>
      <c r="C114" s="96" t="s">
        <v>10</v>
      </c>
      <c r="D114" s="97">
        <f>'[1]1'!M3</f>
        <v>21</v>
      </c>
      <c r="E114" s="98" t="str">
        <f>'[1]1'!E3</f>
        <v>日野　嘉与</v>
      </c>
      <c r="F114" s="90"/>
    </row>
    <row r="115" spans="1:6" x14ac:dyDescent="0.15">
      <c r="A115" s="99"/>
      <c r="B115" s="94">
        <f>'[1]1'!N2</f>
        <v>12</v>
      </c>
      <c r="C115" s="100" t="s">
        <v>10</v>
      </c>
      <c r="D115" s="98">
        <f>'[1]1'!N3</f>
        <v>21</v>
      </c>
      <c r="E115" s="99"/>
      <c r="F115" s="90"/>
    </row>
    <row r="116" spans="1:6" x14ac:dyDescent="0.15">
      <c r="A116" s="104" t="str">
        <f>'[1]1'!F2</f>
        <v>本庄第一</v>
      </c>
      <c r="B116" s="104">
        <f>'[1]1'!O2</f>
        <v>0</v>
      </c>
      <c r="C116" s="105" t="s">
        <v>10</v>
      </c>
      <c r="D116" s="106">
        <f>'[1]1'!O3</f>
        <v>0</v>
      </c>
      <c r="E116" s="106" t="str">
        <f>'[1]1'!F3</f>
        <v>浦和北</v>
      </c>
      <c r="F116" s="90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workbookViewId="0">
      <selection sqref="A1:XFD1048576"/>
    </sheetView>
  </sheetViews>
  <sheetFormatPr defaultRowHeight="21" x14ac:dyDescent="0.2"/>
  <cols>
    <col min="1" max="1" width="4.5" style="85" bestFit="1" customWidth="1"/>
    <col min="2" max="2" width="5" style="85" hidden="1" customWidth="1"/>
    <col min="3" max="3" width="19.125" style="86" customWidth="1"/>
    <col min="4" max="4" width="2.125" style="85" bestFit="1" customWidth="1"/>
    <col min="5" max="5" width="15.75" style="87" customWidth="1"/>
    <col min="6" max="6" width="2.125" style="85" bestFit="1" customWidth="1"/>
    <col min="7" max="12" width="6.125" style="88" customWidth="1"/>
    <col min="13" max="13" width="6.125" style="89" customWidth="1"/>
    <col min="14" max="15" width="6.125" style="87" customWidth="1"/>
    <col min="16" max="21" width="6.125" style="88" customWidth="1"/>
    <col min="22" max="22" width="19.125" style="86" customWidth="1"/>
    <col min="23" max="23" width="2.125" style="85" bestFit="1" customWidth="1"/>
    <col min="24" max="24" width="15.75" style="87" customWidth="1"/>
    <col min="25" max="25" width="2.125" style="85" bestFit="1" customWidth="1"/>
    <col min="26" max="26" width="4.5" style="85" hidden="1" customWidth="1"/>
    <col min="27" max="27" width="4.5" style="85" bestFit="1" customWidth="1"/>
    <col min="28" max="16384" width="9" style="85"/>
  </cols>
  <sheetData>
    <row r="1" spans="1:27" s="9" customFormat="1" ht="14.25" customHeight="1" x14ac:dyDescent="0.15">
      <c r="A1" s="1">
        <v>1</v>
      </c>
      <c r="B1" s="2">
        <v>1</v>
      </c>
      <c r="C1" s="3" t="str">
        <f>VLOOKUP($B1,[2]元!$A$2:$D$129,3,0)</f>
        <v>當山　朝子</v>
      </c>
      <c r="D1" s="4" t="s">
        <v>3</v>
      </c>
      <c r="E1" s="5" t="str">
        <f>VLOOKUP($B1,[2]元!$A$2:$D$129,2,0)</f>
        <v>浦和北</v>
      </c>
      <c r="F1" s="4" t="s">
        <v>5</v>
      </c>
      <c r="G1" s="6"/>
      <c r="H1" s="6"/>
      <c r="I1" s="6"/>
      <c r="J1" s="6"/>
      <c r="K1" s="7" t="s">
        <v>16</v>
      </c>
      <c r="L1" s="7"/>
      <c r="M1" s="7"/>
      <c r="N1" s="7"/>
      <c r="O1" s="7"/>
      <c r="P1" s="7"/>
      <c r="Q1" s="7"/>
      <c r="R1" s="8"/>
      <c r="S1" s="8"/>
      <c r="T1" s="8"/>
      <c r="U1" s="8"/>
      <c r="V1" s="3" t="str">
        <f>VLOOKUP($Z1,[2]元!$A$2:$D$129,3,0)</f>
        <v>久保田　遥子</v>
      </c>
      <c r="W1" s="4" t="s">
        <v>3</v>
      </c>
      <c r="X1" s="5" t="str">
        <f>VLOOKUP($Z1,[2]元!$A$2:$D$129,2,0)</f>
        <v>久喜北陽</v>
      </c>
      <c r="Y1" s="4" t="s">
        <v>1</v>
      </c>
      <c r="Z1" s="2">
        <v>3</v>
      </c>
      <c r="AA1" s="1">
        <v>26</v>
      </c>
    </row>
    <row r="2" spans="1:27" s="9" customFormat="1" ht="14.25" customHeight="1" x14ac:dyDescent="0.15">
      <c r="A2" s="1"/>
      <c r="B2" s="2"/>
      <c r="C2" s="3"/>
      <c r="D2" s="4"/>
      <c r="E2" s="5"/>
      <c r="F2" s="4"/>
      <c r="G2" s="10"/>
      <c r="H2" s="10"/>
      <c r="I2" s="6"/>
      <c r="J2" s="6"/>
      <c r="K2" s="7"/>
      <c r="L2" s="7"/>
      <c r="M2" s="7"/>
      <c r="N2" s="7"/>
      <c r="O2" s="7"/>
      <c r="P2" s="7"/>
      <c r="Q2" s="7"/>
      <c r="R2" s="8"/>
      <c r="S2" s="8"/>
      <c r="T2" s="11"/>
      <c r="U2" s="11"/>
      <c r="V2" s="3"/>
      <c r="W2" s="4"/>
      <c r="X2" s="5"/>
      <c r="Y2" s="4"/>
      <c r="Z2" s="2"/>
      <c r="AA2" s="1"/>
    </row>
    <row r="3" spans="1:27" s="9" customFormat="1" ht="13.5" customHeight="1" x14ac:dyDescent="0.15">
      <c r="A3" s="1"/>
      <c r="B3" s="2">
        <v>0</v>
      </c>
      <c r="C3" s="3"/>
      <c r="D3" s="4"/>
      <c r="E3" s="5"/>
      <c r="F3" s="4"/>
      <c r="G3" s="10"/>
      <c r="H3" s="10"/>
      <c r="I3" s="10"/>
      <c r="J3" s="6"/>
      <c r="K3" s="6"/>
      <c r="L3" s="6"/>
      <c r="M3" s="13"/>
      <c r="N3" s="14"/>
      <c r="O3" s="15"/>
      <c r="P3" s="8"/>
      <c r="Q3" s="8"/>
      <c r="R3" s="8"/>
      <c r="S3" s="11"/>
      <c r="T3" s="11"/>
      <c r="U3" s="11"/>
      <c r="V3" s="3"/>
      <c r="W3" s="4"/>
      <c r="X3" s="5"/>
      <c r="Y3" s="4"/>
      <c r="Z3" s="2">
        <v>0</v>
      </c>
      <c r="AA3" s="1"/>
    </row>
    <row r="4" spans="1:27" s="9" customFormat="1" ht="13.5" customHeight="1" thickBot="1" x14ac:dyDescent="0.2">
      <c r="A4" s="1"/>
      <c r="B4" s="2"/>
      <c r="C4" s="3"/>
      <c r="D4" s="4"/>
      <c r="E4" s="5"/>
      <c r="F4" s="4"/>
      <c r="G4" s="16"/>
      <c r="H4" s="16"/>
      <c r="I4" s="17">
        <v>2</v>
      </c>
      <c r="J4" s="6"/>
      <c r="K4" s="6"/>
      <c r="L4" s="6"/>
      <c r="M4" s="13"/>
      <c r="N4" s="14"/>
      <c r="O4" s="15"/>
      <c r="P4" s="8"/>
      <c r="Q4" s="8"/>
      <c r="R4" s="8"/>
      <c r="S4" s="18">
        <v>2</v>
      </c>
      <c r="T4" s="19"/>
      <c r="U4" s="19"/>
      <c r="V4" s="3"/>
      <c r="W4" s="4"/>
      <c r="X4" s="5"/>
      <c r="Y4" s="4"/>
      <c r="Z4" s="2"/>
      <c r="AA4" s="1"/>
    </row>
    <row r="5" spans="1:27" s="9" customFormat="1" ht="13.5" customHeight="1" thickTop="1" x14ac:dyDescent="0.15">
      <c r="A5" s="1"/>
      <c r="B5" s="2">
        <v>64</v>
      </c>
      <c r="C5" s="3"/>
      <c r="D5" s="4"/>
      <c r="E5" s="5"/>
      <c r="F5" s="4"/>
      <c r="G5" s="10"/>
      <c r="H5" s="10"/>
      <c r="I5" s="20"/>
      <c r="J5" s="10"/>
      <c r="K5" s="6"/>
      <c r="L5" s="6"/>
      <c r="M5" s="13"/>
      <c r="N5" s="14"/>
      <c r="O5" s="15"/>
      <c r="P5" s="8"/>
      <c r="Q5" s="8"/>
      <c r="R5" s="8"/>
      <c r="S5" s="21"/>
      <c r="T5" s="11"/>
      <c r="U5" s="11"/>
      <c r="V5" s="3"/>
      <c r="W5" s="4"/>
      <c r="X5" s="5"/>
      <c r="Y5" s="4"/>
      <c r="Z5" s="2">
        <v>62</v>
      </c>
      <c r="AA5" s="1"/>
    </row>
    <row r="6" spans="1:27" s="9" customFormat="1" ht="13.5" customHeight="1" x14ac:dyDescent="0.15">
      <c r="A6" s="1"/>
      <c r="B6" s="2"/>
      <c r="C6" s="3"/>
      <c r="D6" s="4"/>
      <c r="E6" s="5"/>
      <c r="F6" s="4"/>
      <c r="G6" s="10"/>
      <c r="H6" s="10"/>
      <c r="I6" s="22"/>
      <c r="J6" s="10"/>
      <c r="K6" s="6"/>
      <c r="L6" s="6"/>
      <c r="M6" s="13"/>
      <c r="N6" s="14"/>
      <c r="O6" s="15"/>
      <c r="P6" s="8"/>
      <c r="Q6" s="8"/>
      <c r="R6" s="8"/>
      <c r="S6" s="23"/>
      <c r="T6" s="11"/>
      <c r="U6" s="11"/>
      <c r="V6" s="3"/>
      <c r="W6" s="4"/>
      <c r="X6" s="5"/>
      <c r="Y6" s="4"/>
      <c r="Z6" s="2"/>
      <c r="AA6" s="1"/>
    </row>
    <row r="7" spans="1:27" s="9" customFormat="1" ht="13.5" customHeight="1" x14ac:dyDescent="0.15">
      <c r="A7" s="1"/>
      <c r="B7" s="2">
        <v>0</v>
      </c>
      <c r="C7" s="3"/>
      <c r="D7" s="4"/>
      <c r="E7" s="5"/>
      <c r="F7" s="4"/>
      <c r="G7" s="10"/>
      <c r="H7" s="10"/>
      <c r="I7" s="22"/>
      <c r="J7" s="10"/>
      <c r="K7" s="6"/>
      <c r="L7" s="6"/>
      <c r="M7" s="13"/>
      <c r="N7" s="14"/>
      <c r="O7" s="15"/>
      <c r="P7" s="8"/>
      <c r="Q7" s="8"/>
      <c r="R7" s="8"/>
      <c r="S7" s="23"/>
      <c r="T7" s="11"/>
      <c r="U7" s="11"/>
      <c r="V7" s="3"/>
      <c r="W7" s="4"/>
      <c r="X7" s="5"/>
      <c r="Y7" s="4"/>
      <c r="Z7" s="2">
        <v>0</v>
      </c>
      <c r="AA7" s="1"/>
    </row>
    <row r="8" spans="1:27" s="9" customFormat="1" ht="13.5" customHeight="1" thickBot="1" x14ac:dyDescent="0.2">
      <c r="A8" s="1"/>
      <c r="B8" s="2"/>
      <c r="C8" s="3"/>
      <c r="D8" s="4"/>
      <c r="E8" s="5"/>
      <c r="F8" s="4"/>
      <c r="G8" s="6"/>
      <c r="H8" s="6"/>
      <c r="I8" s="24">
        <v>18</v>
      </c>
      <c r="J8" s="25">
        <v>2</v>
      </c>
      <c r="K8" s="6"/>
      <c r="L8" s="6"/>
      <c r="M8" s="13"/>
      <c r="N8" s="14"/>
      <c r="O8" s="15"/>
      <c r="P8" s="8"/>
      <c r="Q8" s="8"/>
      <c r="R8" s="26">
        <v>2</v>
      </c>
      <c r="S8" s="27">
        <v>26</v>
      </c>
      <c r="T8" s="8"/>
      <c r="U8" s="8"/>
      <c r="V8" s="3"/>
      <c r="W8" s="4"/>
      <c r="X8" s="5"/>
      <c r="Y8" s="4"/>
      <c r="Z8" s="2"/>
      <c r="AA8" s="1"/>
    </row>
    <row r="9" spans="1:27" s="9" customFormat="1" ht="13.5" customHeight="1" thickTop="1" x14ac:dyDescent="0.15">
      <c r="A9" s="1">
        <v>2</v>
      </c>
      <c r="B9" s="2">
        <v>33</v>
      </c>
      <c r="C9" s="3" t="str">
        <f>VLOOKUP($B9,[2]元!$A$2:$D$129,3,0)</f>
        <v>髙橋　祐香</v>
      </c>
      <c r="D9" s="4" t="s">
        <v>3</v>
      </c>
      <c r="E9" s="5" t="str">
        <f>VLOOKUP($B9,[2]元!$A$2:$D$129,2,0)</f>
        <v>大宮北</v>
      </c>
      <c r="F9" s="4" t="s">
        <v>1</v>
      </c>
      <c r="G9" s="6"/>
      <c r="H9" s="6"/>
      <c r="I9" s="28"/>
      <c r="J9" s="29"/>
      <c r="K9" s="10"/>
      <c r="L9" s="6"/>
      <c r="M9" s="13"/>
      <c r="N9" s="14"/>
      <c r="O9" s="15"/>
      <c r="P9" s="8"/>
      <c r="Q9" s="8"/>
      <c r="R9" s="21"/>
      <c r="S9" s="30"/>
      <c r="T9" s="8"/>
      <c r="U9" s="8"/>
      <c r="V9" s="3" t="str">
        <f>VLOOKUP($Z9,[2]元!$A$2:$D$129,3,0)</f>
        <v>浅沼　佳保里</v>
      </c>
      <c r="W9" s="4" t="s">
        <v>3</v>
      </c>
      <c r="X9" s="5" t="str">
        <f>VLOOKUP($Z9,[2]元!$A$2:$D$129,2,0)</f>
        <v>星野</v>
      </c>
      <c r="Y9" s="4" t="s">
        <v>1</v>
      </c>
      <c r="Z9" s="2">
        <v>35</v>
      </c>
      <c r="AA9" s="1">
        <v>27</v>
      </c>
    </row>
    <row r="10" spans="1:27" s="9" customFormat="1" ht="13.5" customHeight="1" x14ac:dyDescent="0.15">
      <c r="A10" s="1"/>
      <c r="B10" s="2"/>
      <c r="C10" s="3"/>
      <c r="D10" s="4"/>
      <c r="E10" s="5"/>
      <c r="F10" s="4"/>
      <c r="G10" s="44"/>
      <c r="H10" s="67">
        <v>0</v>
      </c>
      <c r="I10" s="28"/>
      <c r="J10" s="32"/>
      <c r="K10" s="10"/>
      <c r="L10" s="6"/>
      <c r="M10" s="13"/>
      <c r="N10" s="14"/>
      <c r="O10" s="15"/>
      <c r="P10" s="8"/>
      <c r="Q10" s="8"/>
      <c r="R10" s="23"/>
      <c r="S10" s="30"/>
      <c r="T10" s="33">
        <v>0</v>
      </c>
      <c r="U10" s="34"/>
      <c r="V10" s="3"/>
      <c r="W10" s="4"/>
      <c r="X10" s="5"/>
      <c r="Y10" s="4"/>
      <c r="Z10" s="2"/>
      <c r="AA10" s="1"/>
    </row>
    <row r="11" spans="1:27" s="9" customFormat="1" ht="13.5" customHeight="1" x14ac:dyDescent="0.15">
      <c r="A11" s="12"/>
      <c r="B11" s="2">
        <v>0</v>
      </c>
      <c r="C11" s="12"/>
      <c r="D11" s="2"/>
      <c r="E11" s="12"/>
      <c r="F11" s="2"/>
      <c r="G11" s="72"/>
      <c r="H11" s="68"/>
      <c r="I11" s="50"/>
      <c r="J11" s="32"/>
      <c r="K11" s="10"/>
      <c r="L11" s="6"/>
      <c r="M11" s="13"/>
      <c r="N11" s="14"/>
      <c r="O11" s="15"/>
      <c r="P11" s="8"/>
      <c r="Q11" s="8"/>
      <c r="R11" s="23"/>
      <c r="S11" s="36"/>
      <c r="T11" s="37"/>
      <c r="U11" s="38"/>
      <c r="V11" s="12"/>
      <c r="W11" s="2"/>
      <c r="X11" s="12"/>
      <c r="Y11" s="2"/>
      <c r="Z11" s="2">
        <v>0</v>
      </c>
      <c r="AA11" s="12"/>
    </row>
    <row r="12" spans="1:27" s="9" customFormat="1" ht="13.5" customHeight="1" thickBot="1" x14ac:dyDescent="0.2">
      <c r="A12" s="12"/>
      <c r="B12" s="2"/>
      <c r="C12" s="12"/>
      <c r="D12" s="2"/>
      <c r="E12" s="12"/>
      <c r="F12" s="2"/>
      <c r="G12" s="6"/>
      <c r="H12" s="53">
        <v>1</v>
      </c>
      <c r="I12" s="54"/>
      <c r="J12" s="32"/>
      <c r="K12" s="10"/>
      <c r="L12" s="6"/>
      <c r="M12" s="13"/>
      <c r="N12" s="14"/>
      <c r="O12" s="15"/>
      <c r="P12" s="8"/>
      <c r="Q12" s="8"/>
      <c r="R12" s="23"/>
      <c r="S12" s="40"/>
      <c r="T12" s="41">
        <v>10</v>
      </c>
      <c r="U12" s="8"/>
      <c r="V12" s="12"/>
      <c r="W12" s="2"/>
      <c r="X12" s="12"/>
      <c r="Y12" s="2"/>
      <c r="Z12" s="2"/>
      <c r="AA12" s="12"/>
    </row>
    <row r="13" spans="1:27" s="9" customFormat="1" ht="13.5" customHeight="1" thickTop="1" x14ac:dyDescent="0.15">
      <c r="A13" s="1">
        <v>3</v>
      </c>
      <c r="B13" s="2">
        <v>32</v>
      </c>
      <c r="C13" s="3" t="str">
        <f>VLOOKUP($B13,[2]元!$A$2:$D$129,3,0)</f>
        <v>佐藤　睦</v>
      </c>
      <c r="D13" s="4" t="s">
        <v>3</v>
      </c>
      <c r="E13" s="5" t="str">
        <f>VLOOKUP($B13,[2]元!$A$2:$D$129,2,0)</f>
        <v>久喜北陽</v>
      </c>
      <c r="F13" s="4" t="s">
        <v>1</v>
      </c>
      <c r="G13" s="6"/>
      <c r="H13" s="22"/>
      <c r="I13" s="42">
        <v>0</v>
      </c>
      <c r="J13" s="22"/>
      <c r="K13" s="10"/>
      <c r="L13" s="6"/>
      <c r="M13" s="13"/>
      <c r="N13" s="14"/>
      <c r="O13" s="15"/>
      <c r="P13" s="8"/>
      <c r="Q13" s="8"/>
      <c r="R13" s="23"/>
      <c r="S13" s="43">
        <v>0</v>
      </c>
      <c r="T13" s="23"/>
      <c r="U13" s="8"/>
      <c r="V13" s="3" t="str">
        <f>VLOOKUP($Z13,[2]元!$A$2:$D$129,3,0)</f>
        <v>安田　光梨</v>
      </c>
      <c r="W13" s="4" t="s">
        <v>3</v>
      </c>
      <c r="X13" s="5" t="str">
        <f>VLOOKUP($Z13,[2]元!$A$2:$D$129,2,0)</f>
        <v>春日部女</v>
      </c>
      <c r="Y13" s="4" t="s">
        <v>1</v>
      </c>
      <c r="Z13" s="2">
        <v>30</v>
      </c>
      <c r="AA13" s="1">
        <v>28</v>
      </c>
    </row>
    <row r="14" spans="1:27" s="9" customFormat="1" ht="13.5" customHeight="1" thickBot="1" x14ac:dyDescent="0.2">
      <c r="A14" s="1"/>
      <c r="B14" s="2"/>
      <c r="C14" s="3"/>
      <c r="D14" s="4"/>
      <c r="E14" s="5"/>
      <c r="F14" s="4"/>
      <c r="G14" s="16"/>
      <c r="H14" s="76"/>
      <c r="I14" s="10"/>
      <c r="J14" s="22"/>
      <c r="K14" s="10"/>
      <c r="L14" s="6"/>
      <c r="M14" s="13"/>
      <c r="N14" s="14"/>
      <c r="O14" s="15"/>
      <c r="P14" s="8"/>
      <c r="Q14" s="8"/>
      <c r="R14" s="23"/>
      <c r="S14" s="11"/>
      <c r="T14" s="46"/>
      <c r="U14" s="19"/>
      <c r="V14" s="3"/>
      <c r="W14" s="4"/>
      <c r="X14" s="5"/>
      <c r="Y14" s="4"/>
      <c r="Z14" s="2"/>
      <c r="AA14" s="1"/>
    </row>
    <row r="15" spans="1:27" s="9" customFormat="1" ht="13.5" customHeight="1" thickTop="1" x14ac:dyDescent="0.15">
      <c r="A15" s="12"/>
      <c r="B15" s="2">
        <v>0</v>
      </c>
      <c r="C15" s="12"/>
      <c r="D15" s="2"/>
      <c r="E15" s="12"/>
      <c r="F15" s="2"/>
      <c r="G15" s="10"/>
      <c r="H15" s="42">
        <v>2</v>
      </c>
      <c r="I15" s="6"/>
      <c r="J15" s="22"/>
      <c r="K15" s="10"/>
      <c r="L15" s="6"/>
      <c r="M15" s="13"/>
      <c r="N15" s="14"/>
      <c r="O15" s="15"/>
      <c r="P15" s="8"/>
      <c r="Q15" s="8"/>
      <c r="R15" s="23"/>
      <c r="S15" s="8"/>
      <c r="T15" s="43">
        <v>2</v>
      </c>
      <c r="U15" s="11"/>
      <c r="V15" s="12"/>
      <c r="W15" s="2"/>
      <c r="X15" s="12"/>
      <c r="Y15" s="2"/>
      <c r="Z15" s="2">
        <v>0</v>
      </c>
      <c r="AA15" s="12"/>
    </row>
    <row r="16" spans="1:27" s="9" customFormat="1" ht="13.5" customHeight="1" thickBot="1" x14ac:dyDescent="0.2">
      <c r="A16" s="12"/>
      <c r="B16" s="2"/>
      <c r="C16" s="12"/>
      <c r="D16" s="2"/>
      <c r="E16" s="12"/>
      <c r="F16" s="2"/>
      <c r="G16" s="6"/>
      <c r="H16" s="6"/>
      <c r="I16" s="6"/>
      <c r="J16" s="24">
        <v>34</v>
      </c>
      <c r="K16" s="25">
        <v>2</v>
      </c>
      <c r="L16" s="6"/>
      <c r="M16" s="13"/>
      <c r="N16" s="14"/>
      <c r="O16" s="15"/>
      <c r="P16" s="8"/>
      <c r="Q16" s="26">
        <v>2</v>
      </c>
      <c r="R16" s="27">
        <v>38</v>
      </c>
      <c r="S16" s="8"/>
      <c r="T16" s="8"/>
      <c r="U16" s="8"/>
      <c r="V16" s="12"/>
      <c r="W16" s="2"/>
      <c r="X16" s="12"/>
      <c r="Y16" s="2"/>
      <c r="Z16" s="2"/>
      <c r="AA16" s="12"/>
    </row>
    <row r="17" spans="1:27" s="9" customFormat="1" ht="13.5" customHeight="1" thickTop="1" x14ac:dyDescent="0.15">
      <c r="A17" s="1">
        <v>4</v>
      </c>
      <c r="B17" s="2">
        <v>17</v>
      </c>
      <c r="C17" s="3" t="str">
        <f>VLOOKUP($B17,[2]元!$A$2:$D$129,3,0)</f>
        <v>野島　遥</v>
      </c>
      <c r="D17" s="4" t="s">
        <v>3</v>
      </c>
      <c r="E17" s="5" t="str">
        <f>VLOOKUP($B17,[2]元!$A$2:$D$129,2,0)</f>
        <v>川口東</v>
      </c>
      <c r="F17" s="4" t="s">
        <v>1</v>
      </c>
      <c r="G17" s="6"/>
      <c r="H17" s="6"/>
      <c r="I17" s="6"/>
      <c r="J17" s="28"/>
      <c r="K17" s="29"/>
      <c r="L17" s="10"/>
      <c r="M17" s="13"/>
      <c r="N17" s="14"/>
      <c r="O17" s="15"/>
      <c r="P17" s="11"/>
      <c r="Q17" s="21"/>
      <c r="R17" s="30"/>
      <c r="S17" s="8"/>
      <c r="T17" s="8"/>
      <c r="U17" s="8"/>
      <c r="V17" s="3" t="str">
        <f>VLOOKUP($Z17,[2]元!$A$2:$D$129,3,0)</f>
        <v>細野　真由</v>
      </c>
      <c r="W17" s="4" t="s">
        <v>3</v>
      </c>
      <c r="X17" s="5" t="str">
        <f>VLOOKUP($Z17,[2]元!$A$2:$D$129,2,0)</f>
        <v>鴻巣高校</v>
      </c>
      <c r="Y17" s="4" t="s">
        <v>1</v>
      </c>
      <c r="Z17" s="2">
        <v>19</v>
      </c>
      <c r="AA17" s="1">
        <v>29</v>
      </c>
    </row>
    <row r="18" spans="1:27" s="9" customFormat="1" ht="13.5" customHeight="1" thickBot="1" x14ac:dyDescent="0.2">
      <c r="A18" s="1"/>
      <c r="B18" s="2"/>
      <c r="C18" s="3"/>
      <c r="D18" s="4"/>
      <c r="E18" s="5"/>
      <c r="F18" s="4"/>
      <c r="G18" s="10"/>
      <c r="H18" s="31">
        <v>2</v>
      </c>
      <c r="I18" s="6"/>
      <c r="J18" s="28"/>
      <c r="K18" s="32"/>
      <c r="L18" s="10"/>
      <c r="M18" s="13"/>
      <c r="N18" s="14"/>
      <c r="O18" s="15"/>
      <c r="P18" s="11"/>
      <c r="Q18" s="23"/>
      <c r="R18" s="30"/>
      <c r="S18" s="8"/>
      <c r="T18" s="47">
        <v>2</v>
      </c>
      <c r="U18" s="11"/>
      <c r="V18" s="3"/>
      <c r="W18" s="4"/>
      <c r="X18" s="5"/>
      <c r="Y18" s="4"/>
      <c r="Z18" s="2"/>
      <c r="AA18" s="1"/>
    </row>
    <row r="19" spans="1:27" s="9" customFormat="1" ht="13.5" customHeight="1" thickTop="1" x14ac:dyDescent="0.15">
      <c r="A19" s="12"/>
      <c r="B19" s="2">
        <v>0</v>
      </c>
      <c r="C19" s="12"/>
      <c r="D19" s="2"/>
      <c r="E19" s="12"/>
      <c r="F19" s="2"/>
      <c r="G19" s="35"/>
      <c r="H19" s="20"/>
      <c r="I19" s="10"/>
      <c r="J19" s="28"/>
      <c r="K19" s="32"/>
      <c r="L19" s="10"/>
      <c r="M19" s="13"/>
      <c r="N19" s="14"/>
      <c r="O19" s="15"/>
      <c r="P19" s="8"/>
      <c r="Q19" s="23"/>
      <c r="R19" s="30"/>
      <c r="S19" s="11"/>
      <c r="T19" s="21"/>
      <c r="U19" s="48"/>
      <c r="V19" s="12"/>
      <c r="W19" s="2"/>
      <c r="X19" s="12"/>
      <c r="Y19" s="2"/>
      <c r="Z19" s="2">
        <v>0</v>
      </c>
      <c r="AA19" s="12"/>
    </row>
    <row r="20" spans="1:27" s="9" customFormat="1" ht="13.5" customHeight="1" thickBot="1" x14ac:dyDescent="0.2">
      <c r="A20" s="12"/>
      <c r="B20" s="2"/>
      <c r="C20" s="12"/>
      <c r="D20" s="2"/>
      <c r="E20" s="12"/>
      <c r="F20" s="2"/>
      <c r="G20" s="6"/>
      <c r="H20" s="24">
        <v>2</v>
      </c>
      <c r="I20" s="25">
        <v>1</v>
      </c>
      <c r="J20" s="28"/>
      <c r="K20" s="32"/>
      <c r="L20" s="10"/>
      <c r="M20" s="13"/>
      <c r="N20" s="14"/>
      <c r="O20" s="15"/>
      <c r="P20" s="8"/>
      <c r="Q20" s="23"/>
      <c r="R20" s="30"/>
      <c r="S20" s="26">
        <v>1</v>
      </c>
      <c r="T20" s="27">
        <v>11</v>
      </c>
      <c r="U20" s="8"/>
      <c r="V20" s="12"/>
      <c r="W20" s="2"/>
      <c r="X20" s="12"/>
      <c r="Y20" s="2"/>
      <c r="Z20" s="2"/>
      <c r="AA20" s="12"/>
    </row>
    <row r="21" spans="1:27" s="9" customFormat="1" ht="13.5" customHeight="1" thickTop="1" x14ac:dyDescent="0.15">
      <c r="A21" s="1">
        <v>5</v>
      </c>
      <c r="B21" s="2">
        <v>48</v>
      </c>
      <c r="C21" s="3" t="str">
        <f>VLOOKUP($B21,[2]元!$A$2:$D$129,3,0)</f>
        <v>木村　夏美</v>
      </c>
      <c r="D21" s="4" t="s">
        <v>3</v>
      </c>
      <c r="E21" s="5" t="str">
        <f>VLOOKUP($B21,[2]元!$A$2:$D$129,2,0)</f>
        <v>岩槻高校</v>
      </c>
      <c r="F21" s="4" t="s">
        <v>1</v>
      </c>
      <c r="G21" s="6"/>
      <c r="H21" s="28"/>
      <c r="I21" s="49"/>
      <c r="J21" s="50"/>
      <c r="K21" s="32"/>
      <c r="L21" s="10"/>
      <c r="M21" s="13"/>
      <c r="N21" s="14"/>
      <c r="O21" s="15"/>
      <c r="P21" s="8"/>
      <c r="Q21" s="23"/>
      <c r="R21" s="30"/>
      <c r="S21" s="51"/>
      <c r="T21" s="30"/>
      <c r="U21" s="8"/>
      <c r="V21" s="3" t="str">
        <f>VLOOKUP($Z21,[2]元!$A$2:$D$129,3,0)</f>
        <v>成田　梨紗</v>
      </c>
      <c r="W21" s="4" t="s">
        <v>3</v>
      </c>
      <c r="X21" s="5" t="str">
        <f>VLOOKUP($Z21,[2]元!$A$2:$D$129,2,0)</f>
        <v>上尾</v>
      </c>
      <c r="Y21" s="4" t="s">
        <v>1</v>
      </c>
      <c r="Z21" s="2">
        <v>46</v>
      </c>
      <c r="AA21" s="1">
        <v>30</v>
      </c>
    </row>
    <row r="22" spans="1:27" s="9" customFormat="1" ht="13.5" customHeight="1" x14ac:dyDescent="0.15">
      <c r="A22" s="1"/>
      <c r="B22" s="2"/>
      <c r="C22" s="3"/>
      <c r="D22" s="4"/>
      <c r="E22" s="5"/>
      <c r="F22" s="4"/>
      <c r="G22" s="44"/>
      <c r="H22" s="45"/>
      <c r="I22" s="28"/>
      <c r="J22" s="50"/>
      <c r="K22" s="32"/>
      <c r="L22" s="10"/>
      <c r="M22" s="13"/>
      <c r="N22" s="14"/>
      <c r="O22" s="15"/>
      <c r="P22" s="8"/>
      <c r="Q22" s="23"/>
      <c r="R22" s="30"/>
      <c r="S22" s="36"/>
      <c r="T22" s="52"/>
      <c r="U22" s="34"/>
      <c r="V22" s="3"/>
      <c r="W22" s="4"/>
      <c r="X22" s="5"/>
      <c r="Y22" s="4"/>
      <c r="Z22" s="2"/>
      <c r="AA22" s="1"/>
    </row>
    <row r="23" spans="1:27" s="9" customFormat="1" ht="13.5" customHeight="1" x14ac:dyDescent="0.15">
      <c r="A23" s="12"/>
      <c r="B23" s="2">
        <v>0</v>
      </c>
      <c r="C23" s="12"/>
      <c r="D23" s="2"/>
      <c r="E23" s="12"/>
      <c r="F23" s="2"/>
      <c r="G23" s="10"/>
      <c r="H23" s="42">
        <v>0</v>
      </c>
      <c r="I23" s="28"/>
      <c r="J23" s="50"/>
      <c r="K23" s="32"/>
      <c r="L23" s="10"/>
      <c r="M23" s="13"/>
      <c r="N23" s="14"/>
      <c r="O23" s="15"/>
      <c r="P23" s="8"/>
      <c r="Q23" s="23"/>
      <c r="R23" s="30"/>
      <c r="S23" s="30"/>
      <c r="T23" s="43">
        <v>0</v>
      </c>
      <c r="U23" s="11"/>
      <c r="V23" s="12"/>
      <c r="W23" s="2"/>
      <c r="X23" s="12"/>
      <c r="Y23" s="2"/>
      <c r="Z23" s="2">
        <v>0</v>
      </c>
      <c r="AA23" s="12"/>
    </row>
    <row r="24" spans="1:27" s="9" customFormat="1" ht="13.5" customHeight="1" thickBot="1" x14ac:dyDescent="0.2">
      <c r="A24" s="12"/>
      <c r="B24" s="2"/>
      <c r="C24" s="12"/>
      <c r="D24" s="2"/>
      <c r="E24" s="12"/>
      <c r="F24" s="2"/>
      <c r="G24" s="6"/>
      <c r="H24" s="6"/>
      <c r="I24" s="53">
        <f>I8+1</f>
        <v>19</v>
      </c>
      <c r="J24" s="54"/>
      <c r="K24" s="32"/>
      <c r="L24" s="10"/>
      <c r="M24" s="13"/>
      <c r="N24" s="14"/>
      <c r="O24" s="15"/>
      <c r="P24" s="8"/>
      <c r="Q24" s="23"/>
      <c r="R24" s="40"/>
      <c r="S24" s="41">
        <f>S8+1</f>
        <v>27</v>
      </c>
      <c r="T24" s="8"/>
      <c r="U24" s="8"/>
      <c r="V24" s="12"/>
      <c r="W24" s="2"/>
      <c r="X24" s="12"/>
      <c r="Y24" s="2"/>
      <c r="Z24" s="2"/>
      <c r="AA24" s="12"/>
    </row>
    <row r="25" spans="1:27" s="9" customFormat="1" ht="13.5" customHeight="1" thickTop="1" x14ac:dyDescent="0.15">
      <c r="A25" s="1">
        <v>6</v>
      </c>
      <c r="B25" s="2">
        <v>49</v>
      </c>
      <c r="C25" s="3" t="str">
        <f>VLOOKUP($B25,[2]元!$A$2:$D$129,3,0)</f>
        <v>遠藤　佳奈</v>
      </c>
      <c r="D25" s="4" t="s">
        <v>3</v>
      </c>
      <c r="E25" s="5" t="str">
        <f>VLOOKUP($B25,[2]元!$A$2:$D$129,2,0)</f>
        <v>淑徳与野</v>
      </c>
      <c r="F25" s="4" t="s">
        <v>1</v>
      </c>
      <c r="G25" s="6"/>
      <c r="H25" s="6"/>
      <c r="I25" s="22"/>
      <c r="J25" s="42">
        <v>0</v>
      </c>
      <c r="K25" s="22"/>
      <c r="L25" s="10"/>
      <c r="M25" s="13"/>
      <c r="N25" s="14"/>
      <c r="O25" s="15"/>
      <c r="P25" s="8"/>
      <c r="Q25" s="23"/>
      <c r="R25" s="55">
        <v>0</v>
      </c>
      <c r="S25" s="23"/>
      <c r="T25" s="8"/>
      <c r="U25" s="8"/>
      <c r="V25" s="3" t="str">
        <f>VLOOKUP($Z29,[2]元!$A$2:$D$129,3,0)</f>
        <v>高橋　茅宏</v>
      </c>
      <c r="W25" s="4" t="s">
        <v>3</v>
      </c>
      <c r="X25" s="5" t="str">
        <f>VLOOKUP($Z29,[2]元!$A$2:$D$129,2,0)</f>
        <v>小松原女</v>
      </c>
      <c r="Y25" s="4" t="s">
        <v>1</v>
      </c>
      <c r="Z25" s="2"/>
      <c r="AA25" s="1">
        <v>31</v>
      </c>
    </row>
    <row r="26" spans="1:27" s="9" customFormat="1" ht="13.5" customHeight="1" x14ac:dyDescent="0.15">
      <c r="A26" s="1"/>
      <c r="B26" s="2"/>
      <c r="C26" s="3"/>
      <c r="D26" s="4"/>
      <c r="E26" s="5"/>
      <c r="F26" s="4"/>
      <c r="G26" s="44"/>
      <c r="H26" s="67">
        <v>0</v>
      </c>
      <c r="I26" s="22"/>
      <c r="J26" s="10"/>
      <c r="K26" s="22"/>
      <c r="L26" s="10"/>
      <c r="M26" s="13"/>
      <c r="N26" s="14"/>
      <c r="O26" s="15"/>
      <c r="P26" s="8"/>
      <c r="Q26" s="23"/>
      <c r="R26" s="8"/>
      <c r="S26" s="23"/>
      <c r="T26" s="11"/>
      <c r="U26" s="11"/>
      <c r="V26" s="3"/>
      <c r="W26" s="4"/>
      <c r="X26" s="5"/>
      <c r="Y26" s="4"/>
      <c r="Z26" s="2"/>
      <c r="AA26" s="1"/>
    </row>
    <row r="27" spans="1:27" s="9" customFormat="1" ht="13.5" customHeight="1" x14ac:dyDescent="0.15">
      <c r="A27" s="12"/>
      <c r="B27" s="2">
        <v>0</v>
      </c>
      <c r="C27" s="12"/>
      <c r="D27" s="2"/>
      <c r="E27" s="12"/>
      <c r="F27" s="2"/>
      <c r="G27" s="72"/>
      <c r="H27" s="68"/>
      <c r="I27" s="32"/>
      <c r="J27" s="10"/>
      <c r="K27" s="22"/>
      <c r="L27" s="10"/>
      <c r="M27" s="13"/>
      <c r="N27" s="14"/>
      <c r="O27" s="15"/>
      <c r="P27" s="8"/>
      <c r="Q27" s="23"/>
      <c r="R27" s="8"/>
      <c r="S27" s="23"/>
      <c r="T27" s="11"/>
      <c r="U27" s="11"/>
      <c r="V27" s="3"/>
      <c r="W27" s="4"/>
      <c r="X27" s="5"/>
      <c r="Y27" s="4"/>
      <c r="Z27" s="2"/>
      <c r="AA27" s="1"/>
    </row>
    <row r="28" spans="1:27" s="9" customFormat="1" ht="13.5" customHeight="1" thickBot="1" x14ac:dyDescent="0.2">
      <c r="A28" s="12"/>
      <c r="B28" s="2"/>
      <c r="C28" s="12"/>
      <c r="D28" s="2"/>
      <c r="E28" s="12"/>
      <c r="F28" s="2"/>
      <c r="G28" s="6"/>
      <c r="H28" s="53">
        <v>3</v>
      </c>
      <c r="I28" s="74"/>
      <c r="J28" s="10"/>
      <c r="K28" s="22"/>
      <c r="L28" s="10"/>
      <c r="M28" s="13"/>
      <c r="N28" s="14"/>
      <c r="O28" s="15"/>
      <c r="P28" s="8"/>
      <c r="Q28" s="23"/>
      <c r="R28" s="8"/>
      <c r="S28" s="46"/>
      <c r="T28" s="19"/>
      <c r="U28" s="19"/>
      <c r="V28" s="3"/>
      <c r="W28" s="4"/>
      <c r="X28" s="5"/>
      <c r="Y28" s="4"/>
      <c r="Z28" s="2"/>
      <c r="AA28" s="1"/>
    </row>
    <row r="29" spans="1:27" s="9" customFormat="1" ht="13.5" customHeight="1" thickTop="1" x14ac:dyDescent="0.15">
      <c r="A29" s="1">
        <v>7</v>
      </c>
      <c r="B29" s="2">
        <v>16</v>
      </c>
      <c r="C29" s="3" t="str">
        <f>VLOOKUP($B29,[2]元!$A$2:$D$129,3,0)</f>
        <v>福室　里奈</v>
      </c>
      <c r="D29" s="4" t="s">
        <v>3</v>
      </c>
      <c r="E29" s="5" t="str">
        <f>VLOOKUP($B29,[2]元!$A$2:$D$129,2,0)</f>
        <v>本庄第一</v>
      </c>
      <c r="F29" s="4" t="s">
        <v>1</v>
      </c>
      <c r="G29" s="6"/>
      <c r="H29" s="22"/>
      <c r="I29" s="42">
        <v>2</v>
      </c>
      <c r="J29" s="6"/>
      <c r="K29" s="22"/>
      <c r="L29" s="10"/>
      <c r="M29" s="13"/>
      <c r="N29" s="14"/>
      <c r="O29" s="15"/>
      <c r="P29" s="8"/>
      <c r="Q29" s="23"/>
      <c r="R29" s="8"/>
      <c r="S29" s="43">
        <v>2</v>
      </c>
      <c r="T29" s="11"/>
      <c r="U29" s="11"/>
      <c r="V29" s="3"/>
      <c r="W29" s="4"/>
      <c r="X29" s="5"/>
      <c r="Y29" s="4"/>
      <c r="Z29" s="2">
        <v>14</v>
      </c>
      <c r="AA29" s="1"/>
    </row>
    <row r="30" spans="1:27" s="9" customFormat="1" ht="13.5" customHeight="1" thickBot="1" x14ac:dyDescent="0.2">
      <c r="A30" s="1"/>
      <c r="B30" s="2"/>
      <c r="C30" s="3"/>
      <c r="D30" s="4"/>
      <c r="E30" s="5"/>
      <c r="F30" s="4"/>
      <c r="G30" s="16"/>
      <c r="H30" s="76"/>
      <c r="I30" s="10"/>
      <c r="J30" s="6"/>
      <c r="K30" s="22"/>
      <c r="L30" s="10"/>
      <c r="M30" s="13"/>
      <c r="N30" s="14"/>
      <c r="O30" s="15"/>
      <c r="P30" s="8"/>
      <c r="Q30" s="23"/>
      <c r="R30" s="8"/>
      <c r="S30" s="11"/>
      <c r="T30" s="11"/>
      <c r="U30" s="11"/>
      <c r="V30" s="3"/>
      <c r="W30" s="4"/>
      <c r="X30" s="5"/>
      <c r="Y30" s="4"/>
      <c r="Z30" s="2"/>
      <c r="AA30" s="1"/>
    </row>
    <row r="31" spans="1:27" s="9" customFormat="1" ht="13.5" customHeight="1" thickTop="1" x14ac:dyDescent="0.15">
      <c r="A31" s="12"/>
      <c r="B31" s="2">
        <v>0</v>
      </c>
      <c r="C31" s="12"/>
      <c r="D31" s="2"/>
      <c r="E31" s="12"/>
      <c r="F31" s="2"/>
      <c r="G31" s="10"/>
      <c r="H31" s="42">
        <v>2</v>
      </c>
      <c r="I31" s="6"/>
      <c r="J31" s="6"/>
      <c r="K31" s="22"/>
      <c r="L31" s="10"/>
      <c r="M31" s="13"/>
      <c r="N31" s="14"/>
      <c r="O31" s="15"/>
      <c r="P31" s="8"/>
      <c r="Q31" s="23"/>
      <c r="R31" s="8"/>
      <c r="S31" s="8"/>
      <c r="T31" s="11"/>
      <c r="U31" s="11"/>
      <c r="V31" s="3"/>
      <c r="W31" s="4"/>
      <c r="X31" s="5"/>
      <c r="Y31" s="4"/>
      <c r="Z31" s="2">
        <v>0</v>
      </c>
      <c r="AA31" s="1"/>
    </row>
    <row r="32" spans="1:27" s="9" customFormat="1" ht="13.5" customHeight="1" thickBot="1" x14ac:dyDescent="0.2">
      <c r="A32" s="12"/>
      <c r="B32" s="2"/>
      <c r="C32" s="12"/>
      <c r="D32" s="2"/>
      <c r="E32" s="12"/>
      <c r="F32" s="2"/>
      <c r="G32" s="6"/>
      <c r="H32" s="6"/>
      <c r="I32" s="6"/>
      <c r="J32" s="6"/>
      <c r="K32" s="24">
        <v>42</v>
      </c>
      <c r="L32" s="25">
        <v>2</v>
      </c>
      <c r="M32" s="13"/>
      <c r="N32" s="14"/>
      <c r="O32" s="62"/>
      <c r="P32" s="26">
        <v>0</v>
      </c>
      <c r="Q32" s="27">
        <v>44</v>
      </c>
      <c r="R32" s="8"/>
      <c r="S32" s="8"/>
      <c r="T32" s="8"/>
      <c r="U32" s="8"/>
      <c r="V32" s="3"/>
      <c r="W32" s="4"/>
      <c r="X32" s="5"/>
      <c r="Y32" s="4"/>
      <c r="Z32" s="2"/>
      <c r="AA32" s="1"/>
    </row>
    <row r="33" spans="1:27" s="9" customFormat="1" ht="13.5" customHeight="1" thickTop="1" x14ac:dyDescent="0.15">
      <c r="A33" s="1">
        <v>8</v>
      </c>
      <c r="B33" s="2">
        <v>9</v>
      </c>
      <c r="C33" s="3" t="str">
        <f>VLOOKUP($B33,[2]元!$A$2:$D$129,3,0)</f>
        <v>久保庭　美佳</v>
      </c>
      <c r="D33" s="4" t="s">
        <v>3</v>
      </c>
      <c r="E33" s="5" t="str">
        <f>VLOOKUP($B33,[2]元!$A$2:$D$129,2,0)</f>
        <v>久喜北陽</v>
      </c>
      <c r="F33" s="4" t="s">
        <v>1</v>
      </c>
      <c r="G33" s="6"/>
      <c r="H33" s="6"/>
      <c r="I33" s="6"/>
      <c r="J33" s="6"/>
      <c r="K33" s="28"/>
      <c r="L33" s="29"/>
      <c r="M33" s="63"/>
      <c r="N33" s="64"/>
      <c r="O33" s="62"/>
      <c r="P33" s="51"/>
      <c r="Q33" s="30"/>
      <c r="R33" s="8"/>
      <c r="S33" s="8"/>
      <c r="T33" s="8"/>
      <c r="U33" s="8"/>
      <c r="V33" s="3" t="str">
        <f>VLOOKUP($Z33,[2]元!$A$2:$D$129,3,0)</f>
        <v>小山　聖玲菜</v>
      </c>
      <c r="W33" s="4" t="s">
        <v>3</v>
      </c>
      <c r="X33" s="5" t="str">
        <f>VLOOKUP($Z33,[2]元!$A$2:$D$129,2,0)</f>
        <v>本庄第一</v>
      </c>
      <c r="Y33" s="4" t="s">
        <v>5</v>
      </c>
      <c r="Z33" s="2">
        <v>11</v>
      </c>
      <c r="AA33" s="1">
        <v>32</v>
      </c>
    </row>
    <row r="34" spans="1:27" s="9" customFormat="1" ht="13.5" customHeight="1" x14ac:dyDescent="0.15">
      <c r="A34" s="1"/>
      <c r="B34" s="2"/>
      <c r="C34" s="3"/>
      <c r="D34" s="4"/>
      <c r="E34" s="5"/>
      <c r="F34" s="4"/>
      <c r="G34" s="10"/>
      <c r="H34" s="10"/>
      <c r="I34" s="6"/>
      <c r="J34" s="6"/>
      <c r="K34" s="28"/>
      <c r="L34" s="32"/>
      <c r="M34" s="63"/>
      <c r="N34" s="64"/>
      <c r="O34" s="66"/>
      <c r="P34" s="30"/>
      <c r="Q34" s="30"/>
      <c r="R34" s="8"/>
      <c r="S34" s="8"/>
      <c r="T34" s="11"/>
      <c r="U34" s="11"/>
      <c r="V34" s="3"/>
      <c r="W34" s="4"/>
      <c r="X34" s="5"/>
      <c r="Y34" s="4"/>
      <c r="Z34" s="2"/>
      <c r="AA34" s="1"/>
    </row>
    <row r="35" spans="1:27" s="9" customFormat="1" ht="13.5" customHeight="1" x14ac:dyDescent="0.15">
      <c r="A35" s="1"/>
      <c r="B35" s="2">
        <v>0</v>
      </c>
      <c r="C35" s="3"/>
      <c r="D35" s="4"/>
      <c r="E35" s="5"/>
      <c r="F35" s="4"/>
      <c r="G35" s="10"/>
      <c r="H35" s="10"/>
      <c r="I35" s="10"/>
      <c r="J35" s="6"/>
      <c r="K35" s="28"/>
      <c r="L35" s="32"/>
      <c r="M35" s="63"/>
      <c r="N35" s="64"/>
      <c r="O35" s="66"/>
      <c r="P35" s="30"/>
      <c r="Q35" s="30"/>
      <c r="R35" s="8"/>
      <c r="S35" s="11"/>
      <c r="T35" s="11"/>
      <c r="U35" s="11"/>
      <c r="V35" s="3"/>
      <c r="W35" s="4"/>
      <c r="X35" s="5"/>
      <c r="Y35" s="4"/>
      <c r="Z35" s="2">
        <v>0</v>
      </c>
      <c r="AA35" s="1"/>
    </row>
    <row r="36" spans="1:27" s="9" customFormat="1" ht="13.5" customHeight="1" thickBot="1" x14ac:dyDescent="0.2">
      <c r="A36" s="1"/>
      <c r="B36" s="2"/>
      <c r="C36" s="3"/>
      <c r="D36" s="4"/>
      <c r="E36" s="5"/>
      <c r="F36" s="4"/>
      <c r="G36" s="16"/>
      <c r="H36" s="16"/>
      <c r="I36" s="17">
        <v>2</v>
      </c>
      <c r="J36" s="6"/>
      <c r="K36" s="28"/>
      <c r="L36" s="32"/>
      <c r="M36" s="63"/>
      <c r="N36" s="64"/>
      <c r="O36" s="66"/>
      <c r="P36" s="30"/>
      <c r="Q36" s="30"/>
      <c r="R36" s="8"/>
      <c r="S36" s="18">
        <v>2</v>
      </c>
      <c r="T36" s="19"/>
      <c r="U36" s="19"/>
      <c r="V36" s="3"/>
      <c r="W36" s="4"/>
      <c r="X36" s="5"/>
      <c r="Y36" s="4"/>
      <c r="Z36" s="2"/>
      <c r="AA36" s="1"/>
    </row>
    <row r="37" spans="1:27" s="9" customFormat="1" ht="13.5" customHeight="1" thickTop="1" x14ac:dyDescent="0.15">
      <c r="A37" s="1"/>
      <c r="B37" s="2">
        <v>56</v>
      </c>
      <c r="C37" s="3"/>
      <c r="D37" s="4"/>
      <c r="E37" s="5"/>
      <c r="F37" s="4"/>
      <c r="G37" s="10"/>
      <c r="H37" s="10"/>
      <c r="I37" s="20"/>
      <c r="J37" s="10"/>
      <c r="K37" s="28"/>
      <c r="L37" s="32"/>
      <c r="M37" s="63"/>
      <c r="N37" s="64"/>
      <c r="O37" s="66"/>
      <c r="P37" s="30"/>
      <c r="Q37" s="30"/>
      <c r="R37" s="8"/>
      <c r="S37" s="21"/>
      <c r="T37" s="11"/>
      <c r="U37" s="11"/>
      <c r="V37" s="3"/>
      <c r="W37" s="4"/>
      <c r="X37" s="5"/>
      <c r="Y37" s="4"/>
      <c r="Z37" s="2">
        <v>54</v>
      </c>
      <c r="AA37" s="1"/>
    </row>
    <row r="38" spans="1:27" s="9" customFormat="1" ht="13.5" customHeight="1" x14ac:dyDescent="0.15">
      <c r="A38" s="1"/>
      <c r="B38" s="2"/>
      <c r="C38" s="3"/>
      <c r="D38" s="4"/>
      <c r="E38" s="5"/>
      <c r="F38" s="4"/>
      <c r="G38" s="10"/>
      <c r="H38" s="10"/>
      <c r="I38" s="22"/>
      <c r="J38" s="10"/>
      <c r="K38" s="28"/>
      <c r="L38" s="32"/>
      <c r="M38" s="63"/>
      <c r="N38" s="64"/>
      <c r="O38" s="66"/>
      <c r="P38" s="30"/>
      <c r="Q38" s="30"/>
      <c r="R38" s="8"/>
      <c r="S38" s="23"/>
      <c r="T38" s="11"/>
      <c r="U38" s="11"/>
      <c r="V38" s="3"/>
      <c r="W38" s="4"/>
      <c r="X38" s="5"/>
      <c r="Y38" s="4"/>
      <c r="Z38" s="2"/>
      <c r="AA38" s="1"/>
    </row>
    <row r="39" spans="1:27" s="9" customFormat="1" ht="13.5" customHeight="1" x14ac:dyDescent="0.15">
      <c r="A39" s="1"/>
      <c r="B39" s="2">
        <v>0</v>
      </c>
      <c r="C39" s="3"/>
      <c r="D39" s="4"/>
      <c r="E39" s="5"/>
      <c r="F39" s="4"/>
      <c r="G39" s="10"/>
      <c r="H39" s="10"/>
      <c r="I39" s="22"/>
      <c r="J39" s="10"/>
      <c r="K39" s="28"/>
      <c r="L39" s="32"/>
      <c r="M39" s="63"/>
      <c r="N39" s="64"/>
      <c r="O39" s="66"/>
      <c r="P39" s="30"/>
      <c r="Q39" s="30"/>
      <c r="R39" s="8"/>
      <c r="S39" s="23"/>
      <c r="T39" s="11"/>
      <c r="U39" s="11"/>
      <c r="V39" s="3"/>
      <c r="W39" s="4"/>
      <c r="X39" s="5"/>
      <c r="Y39" s="4"/>
      <c r="Z39" s="2">
        <v>0</v>
      </c>
      <c r="AA39" s="1"/>
    </row>
    <row r="40" spans="1:27" s="9" customFormat="1" ht="13.5" customHeight="1" thickBot="1" x14ac:dyDescent="0.2">
      <c r="A40" s="1"/>
      <c r="B40" s="2"/>
      <c r="C40" s="3"/>
      <c r="D40" s="4"/>
      <c r="E40" s="5"/>
      <c r="F40" s="4"/>
      <c r="G40" s="6"/>
      <c r="H40" s="6"/>
      <c r="I40" s="24">
        <f>I24+1</f>
        <v>20</v>
      </c>
      <c r="J40" s="25">
        <v>1</v>
      </c>
      <c r="K40" s="28"/>
      <c r="L40" s="32"/>
      <c r="M40" s="63"/>
      <c r="N40" s="64"/>
      <c r="O40" s="66"/>
      <c r="P40" s="30"/>
      <c r="Q40" s="30"/>
      <c r="R40" s="26">
        <v>1</v>
      </c>
      <c r="S40" s="27">
        <f>S24+1</f>
        <v>28</v>
      </c>
      <c r="T40" s="8"/>
      <c r="U40" s="8"/>
      <c r="V40" s="3"/>
      <c r="W40" s="4"/>
      <c r="X40" s="5"/>
      <c r="Y40" s="4"/>
      <c r="Z40" s="2"/>
      <c r="AA40" s="1"/>
    </row>
    <row r="41" spans="1:27" s="9" customFormat="1" ht="13.5" customHeight="1" thickTop="1" x14ac:dyDescent="0.15">
      <c r="A41" s="1">
        <v>9</v>
      </c>
      <c r="B41" s="2">
        <v>41</v>
      </c>
      <c r="C41" s="3" t="str">
        <f>VLOOKUP($B41,[2]元!$A$2:$D$129,3,0)</f>
        <v>田口　愛</v>
      </c>
      <c r="D41" s="4" t="s">
        <v>4</v>
      </c>
      <c r="E41" s="5" t="str">
        <f>VLOOKUP($B41,[2]元!$A$2:$D$129,2,0)</f>
        <v>越谷南</v>
      </c>
      <c r="F41" s="4" t="s">
        <v>5</v>
      </c>
      <c r="G41" s="6"/>
      <c r="H41" s="6"/>
      <c r="I41" s="28"/>
      <c r="J41" s="82"/>
      <c r="K41" s="50"/>
      <c r="L41" s="32"/>
      <c r="M41" s="63"/>
      <c r="N41" s="64"/>
      <c r="O41" s="66"/>
      <c r="P41" s="30"/>
      <c r="Q41" s="30"/>
      <c r="R41" s="71"/>
      <c r="S41" s="30"/>
      <c r="T41" s="8"/>
      <c r="U41" s="8"/>
      <c r="V41" s="3" t="str">
        <f>VLOOKUP($Z41,[2]元!$A$2:$D$129,3,0)</f>
        <v>堀口　智恵</v>
      </c>
      <c r="W41" s="4" t="s">
        <v>3</v>
      </c>
      <c r="X41" s="5" t="str">
        <f>VLOOKUP($Z41,[2]元!$A$2:$D$129,2,0)</f>
        <v>浦和実業</v>
      </c>
      <c r="Y41" s="4" t="s">
        <v>1</v>
      </c>
      <c r="Z41" s="2">
        <v>43</v>
      </c>
      <c r="AA41" s="1">
        <v>33</v>
      </c>
    </row>
    <row r="42" spans="1:27" s="9" customFormat="1" ht="13.5" customHeight="1" x14ac:dyDescent="0.15">
      <c r="A42" s="1"/>
      <c r="B42" s="2"/>
      <c r="C42" s="3"/>
      <c r="D42" s="4"/>
      <c r="E42" s="5"/>
      <c r="F42" s="4"/>
      <c r="G42" s="44"/>
      <c r="H42" s="67">
        <v>0</v>
      </c>
      <c r="I42" s="28"/>
      <c r="J42" s="50"/>
      <c r="K42" s="50"/>
      <c r="L42" s="32"/>
      <c r="M42" s="63"/>
      <c r="N42" s="64"/>
      <c r="O42" s="66"/>
      <c r="P42" s="30"/>
      <c r="Q42" s="30"/>
      <c r="R42" s="30"/>
      <c r="S42" s="30"/>
      <c r="T42" s="33">
        <v>0</v>
      </c>
      <c r="U42" s="34"/>
      <c r="V42" s="3"/>
      <c r="W42" s="4"/>
      <c r="X42" s="5"/>
      <c r="Y42" s="4"/>
      <c r="Z42" s="2"/>
      <c r="AA42" s="1"/>
    </row>
    <row r="43" spans="1:27" s="9" customFormat="1" ht="13.5" customHeight="1" x14ac:dyDescent="0.15">
      <c r="A43" s="12"/>
      <c r="B43" s="2">
        <v>0</v>
      </c>
      <c r="C43" s="12"/>
      <c r="D43" s="2"/>
      <c r="E43" s="12"/>
      <c r="F43" s="2"/>
      <c r="G43" s="72"/>
      <c r="H43" s="68"/>
      <c r="I43" s="50"/>
      <c r="J43" s="50"/>
      <c r="K43" s="50"/>
      <c r="L43" s="32"/>
      <c r="M43" s="63"/>
      <c r="N43" s="64"/>
      <c r="O43" s="66"/>
      <c r="P43" s="30"/>
      <c r="Q43" s="30"/>
      <c r="R43" s="30"/>
      <c r="S43" s="36"/>
      <c r="T43" s="37"/>
      <c r="U43" s="38"/>
      <c r="V43" s="12"/>
      <c r="W43" s="2"/>
      <c r="X43" s="12"/>
      <c r="Y43" s="2"/>
      <c r="Z43" s="2">
        <v>0</v>
      </c>
      <c r="AA43" s="12"/>
    </row>
    <row r="44" spans="1:27" s="9" customFormat="1" ht="13.5" customHeight="1" thickBot="1" x14ac:dyDescent="0.2">
      <c r="A44" s="12"/>
      <c r="B44" s="2"/>
      <c r="C44" s="12"/>
      <c r="D44" s="2"/>
      <c r="E44" s="12"/>
      <c r="F44" s="2"/>
      <c r="G44" s="6"/>
      <c r="H44" s="53">
        <v>4</v>
      </c>
      <c r="I44" s="54"/>
      <c r="J44" s="50"/>
      <c r="K44" s="50"/>
      <c r="L44" s="32"/>
      <c r="M44" s="63"/>
      <c r="N44" s="64"/>
      <c r="O44" s="66"/>
      <c r="P44" s="30"/>
      <c r="Q44" s="30"/>
      <c r="R44" s="30"/>
      <c r="S44" s="40"/>
      <c r="T44" s="41">
        <v>12</v>
      </c>
      <c r="U44" s="8"/>
      <c r="V44" s="12"/>
      <c r="W44" s="2"/>
      <c r="X44" s="12"/>
      <c r="Y44" s="2"/>
      <c r="Z44" s="2"/>
      <c r="AA44" s="12"/>
    </row>
    <row r="45" spans="1:27" s="9" customFormat="1" ht="13.5" customHeight="1" thickTop="1" x14ac:dyDescent="0.15">
      <c r="A45" s="1">
        <v>10</v>
      </c>
      <c r="B45" s="2">
        <v>24</v>
      </c>
      <c r="C45" s="3" t="str">
        <f>VLOOKUP($B45,[2]元!$A$2:$D$129,3,0)</f>
        <v>小川　優花</v>
      </c>
      <c r="D45" s="4" t="s">
        <v>0</v>
      </c>
      <c r="E45" s="5" t="str">
        <f>VLOOKUP($B45,[2]元!$A$2:$D$129,2,0)</f>
        <v>山村学園</v>
      </c>
      <c r="F45" s="4" t="s">
        <v>17</v>
      </c>
      <c r="G45" s="6"/>
      <c r="H45" s="22"/>
      <c r="I45" s="42">
        <v>1</v>
      </c>
      <c r="J45" s="28"/>
      <c r="K45" s="50"/>
      <c r="L45" s="32"/>
      <c r="M45" s="63"/>
      <c r="N45" s="64"/>
      <c r="O45" s="66"/>
      <c r="P45" s="30"/>
      <c r="Q45" s="30"/>
      <c r="R45" s="30"/>
      <c r="S45" s="43">
        <v>0</v>
      </c>
      <c r="T45" s="23"/>
      <c r="U45" s="8"/>
      <c r="V45" s="3" t="str">
        <f>VLOOKUP($Z45,[2]元!$A$2:$D$129,3,0)</f>
        <v>栗原　彩乃</v>
      </c>
      <c r="W45" s="4" t="s">
        <v>3</v>
      </c>
      <c r="X45" s="5" t="str">
        <f>VLOOKUP($Z45,[2]元!$A$2:$D$129,2,0)</f>
        <v>大宮東</v>
      </c>
      <c r="Y45" s="4" t="s">
        <v>1</v>
      </c>
      <c r="Z45" s="2">
        <v>22</v>
      </c>
      <c r="AA45" s="1">
        <v>34</v>
      </c>
    </row>
    <row r="46" spans="1:27" s="9" customFormat="1" ht="13.5" customHeight="1" thickBot="1" x14ac:dyDescent="0.2">
      <c r="A46" s="1"/>
      <c r="B46" s="2"/>
      <c r="C46" s="3"/>
      <c r="D46" s="4"/>
      <c r="E46" s="5"/>
      <c r="F46" s="4"/>
      <c r="G46" s="16"/>
      <c r="H46" s="76"/>
      <c r="I46" s="10"/>
      <c r="J46" s="28"/>
      <c r="K46" s="50"/>
      <c r="L46" s="32"/>
      <c r="M46" s="63"/>
      <c r="N46" s="64"/>
      <c r="O46" s="66"/>
      <c r="P46" s="30"/>
      <c r="Q46" s="30"/>
      <c r="R46" s="30"/>
      <c r="S46" s="11"/>
      <c r="T46" s="46"/>
      <c r="U46" s="19"/>
      <c r="V46" s="3"/>
      <c r="W46" s="4"/>
      <c r="X46" s="5"/>
      <c r="Y46" s="4"/>
      <c r="Z46" s="2"/>
      <c r="AA46" s="1"/>
    </row>
    <row r="47" spans="1:27" s="9" customFormat="1" ht="13.5" customHeight="1" thickTop="1" x14ac:dyDescent="0.15">
      <c r="A47" s="12"/>
      <c r="B47" s="2">
        <v>0</v>
      </c>
      <c r="C47" s="12"/>
      <c r="D47" s="2"/>
      <c r="E47" s="12"/>
      <c r="F47" s="2"/>
      <c r="G47" s="10"/>
      <c r="H47" s="42">
        <v>2</v>
      </c>
      <c r="I47" s="6"/>
      <c r="J47" s="28"/>
      <c r="K47" s="50"/>
      <c r="L47" s="32"/>
      <c r="M47" s="63"/>
      <c r="N47" s="64"/>
      <c r="O47" s="66"/>
      <c r="P47" s="30"/>
      <c r="Q47" s="30"/>
      <c r="R47" s="30"/>
      <c r="S47" s="8"/>
      <c r="T47" s="43">
        <v>2</v>
      </c>
      <c r="U47" s="11"/>
      <c r="V47" s="12"/>
      <c r="W47" s="2"/>
      <c r="X47" s="12"/>
      <c r="Y47" s="2"/>
      <c r="Z47" s="2">
        <v>0</v>
      </c>
      <c r="AA47" s="12"/>
    </row>
    <row r="48" spans="1:27" s="9" customFormat="1" ht="13.5" customHeight="1" thickBot="1" x14ac:dyDescent="0.2">
      <c r="A48" s="12"/>
      <c r="B48" s="2"/>
      <c r="C48" s="12"/>
      <c r="D48" s="2"/>
      <c r="E48" s="12"/>
      <c r="F48" s="2"/>
      <c r="G48" s="6"/>
      <c r="H48" s="6"/>
      <c r="I48" s="6"/>
      <c r="J48" s="53">
        <v>35</v>
      </c>
      <c r="K48" s="54"/>
      <c r="L48" s="32"/>
      <c r="M48" s="63"/>
      <c r="N48" s="64"/>
      <c r="O48" s="66"/>
      <c r="P48" s="30"/>
      <c r="Q48" s="40"/>
      <c r="R48" s="41">
        <v>39</v>
      </c>
      <c r="S48" s="8"/>
      <c r="T48" s="8"/>
      <c r="U48" s="8"/>
      <c r="V48" s="12"/>
      <c r="W48" s="2"/>
      <c r="X48" s="12"/>
      <c r="Y48" s="2"/>
      <c r="Z48" s="2"/>
      <c r="AA48" s="12"/>
    </row>
    <row r="49" spans="1:27" s="9" customFormat="1" ht="13.5" customHeight="1" thickTop="1" x14ac:dyDescent="0.15">
      <c r="A49" s="1">
        <v>11</v>
      </c>
      <c r="B49" s="2">
        <v>25</v>
      </c>
      <c r="C49" s="3" t="str">
        <f>VLOOKUP($B49,[2]元!$A$2:$D$129,3,0)</f>
        <v>向谷地　ありか</v>
      </c>
      <c r="D49" s="4" t="s">
        <v>3</v>
      </c>
      <c r="E49" s="5" t="str">
        <f>VLOOKUP($B49,[2]元!$A$2:$D$129,2,0)</f>
        <v>小松原女</v>
      </c>
      <c r="F49" s="4" t="s">
        <v>1</v>
      </c>
      <c r="G49" s="6"/>
      <c r="H49" s="6"/>
      <c r="I49" s="6"/>
      <c r="J49" s="22"/>
      <c r="K49" s="42">
        <v>0</v>
      </c>
      <c r="L49" s="22"/>
      <c r="M49" s="63"/>
      <c r="N49" s="64"/>
      <c r="O49" s="66"/>
      <c r="P49" s="30"/>
      <c r="Q49" s="55">
        <v>1</v>
      </c>
      <c r="R49" s="23"/>
      <c r="S49" s="8"/>
      <c r="T49" s="8"/>
      <c r="U49" s="8"/>
      <c r="V49" s="3" t="str">
        <f>VLOOKUP($Z49,[2]元!$A$2:$D$129,3,0)</f>
        <v>永井　唯</v>
      </c>
      <c r="W49" s="4" t="s">
        <v>3</v>
      </c>
      <c r="X49" s="5" t="str">
        <f>VLOOKUP($Z49,[2]元!$A$2:$D$129,2,0)</f>
        <v>大宮北</v>
      </c>
      <c r="Y49" s="4" t="s">
        <v>1</v>
      </c>
      <c r="Z49" s="2">
        <v>27</v>
      </c>
      <c r="AA49" s="1">
        <v>35</v>
      </c>
    </row>
    <row r="50" spans="1:27" s="9" customFormat="1" ht="13.5" customHeight="1" thickBot="1" x14ac:dyDescent="0.2">
      <c r="A50" s="1"/>
      <c r="B50" s="2"/>
      <c r="C50" s="3"/>
      <c r="D50" s="4"/>
      <c r="E50" s="5"/>
      <c r="F50" s="4"/>
      <c r="G50" s="10"/>
      <c r="H50" s="31">
        <v>2</v>
      </c>
      <c r="I50" s="6"/>
      <c r="J50" s="22"/>
      <c r="K50" s="10"/>
      <c r="L50" s="22"/>
      <c r="M50" s="63"/>
      <c r="N50" s="64"/>
      <c r="O50" s="66"/>
      <c r="P50" s="30"/>
      <c r="Q50" s="8"/>
      <c r="R50" s="23"/>
      <c r="S50" s="8"/>
      <c r="T50" s="47">
        <v>2</v>
      </c>
      <c r="U50" s="11"/>
      <c r="V50" s="3"/>
      <c r="W50" s="4"/>
      <c r="X50" s="5"/>
      <c r="Y50" s="4"/>
      <c r="Z50" s="2"/>
      <c r="AA50" s="1"/>
    </row>
    <row r="51" spans="1:27" s="9" customFormat="1" ht="13.5" customHeight="1" thickTop="1" x14ac:dyDescent="0.15">
      <c r="A51" s="12"/>
      <c r="B51" s="2">
        <v>0</v>
      </c>
      <c r="C51" s="12"/>
      <c r="D51" s="2"/>
      <c r="E51" s="12"/>
      <c r="F51" s="2"/>
      <c r="G51" s="35"/>
      <c r="H51" s="20"/>
      <c r="I51" s="10"/>
      <c r="J51" s="22"/>
      <c r="K51" s="10"/>
      <c r="L51" s="22"/>
      <c r="M51" s="63"/>
      <c r="N51" s="64"/>
      <c r="O51" s="66"/>
      <c r="P51" s="30"/>
      <c r="Q51" s="8"/>
      <c r="R51" s="23"/>
      <c r="S51" s="11"/>
      <c r="T51" s="21"/>
      <c r="U51" s="48"/>
      <c r="V51" s="12"/>
      <c r="W51" s="2"/>
      <c r="X51" s="12"/>
      <c r="Y51" s="2"/>
      <c r="Z51" s="2">
        <v>0</v>
      </c>
      <c r="AA51" s="12"/>
    </row>
    <row r="52" spans="1:27" s="9" customFormat="1" ht="13.5" customHeight="1" thickBot="1" x14ac:dyDescent="0.2">
      <c r="A52" s="12"/>
      <c r="B52" s="2"/>
      <c r="C52" s="12"/>
      <c r="D52" s="2"/>
      <c r="E52" s="12"/>
      <c r="F52" s="2"/>
      <c r="G52" s="6"/>
      <c r="H52" s="24">
        <v>5</v>
      </c>
      <c r="I52" s="25">
        <v>2</v>
      </c>
      <c r="J52" s="22"/>
      <c r="K52" s="10"/>
      <c r="L52" s="22"/>
      <c r="M52" s="63"/>
      <c r="N52" s="64"/>
      <c r="O52" s="66"/>
      <c r="P52" s="30"/>
      <c r="Q52" s="8"/>
      <c r="R52" s="23"/>
      <c r="S52" s="26">
        <v>0</v>
      </c>
      <c r="T52" s="27">
        <v>13</v>
      </c>
      <c r="U52" s="8"/>
      <c r="V52" s="12"/>
      <c r="W52" s="2"/>
      <c r="X52" s="12"/>
      <c r="Y52" s="2"/>
      <c r="Z52" s="2"/>
      <c r="AA52" s="12"/>
    </row>
    <row r="53" spans="1:27" s="9" customFormat="1" ht="13.5" customHeight="1" thickTop="1" x14ac:dyDescent="0.15">
      <c r="A53" s="1">
        <v>12</v>
      </c>
      <c r="B53" s="2">
        <v>40</v>
      </c>
      <c r="C53" s="3" t="str">
        <f>VLOOKUP($B53,[2]元!$A$2:$D$129,3,0)</f>
        <v>宮内　歩奈</v>
      </c>
      <c r="D53" s="4" t="s">
        <v>3</v>
      </c>
      <c r="E53" s="5" t="str">
        <f>VLOOKUP($B53,[2]元!$A$2:$D$129,2,0)</f>
        <v>川越西</v>
      </c>
      <c r="F53" s="4" t="s">
        <v>1</v>
      </c>
      <c r="G53" s="6"/>
      <c r="H53" s="28"/>
      <c r="I53" s="29"/>
      <c r="J53" s="22"/>
      <c r="K53" s="10"/>
      <c r="L53" s="22"/>
      <c r="M53" s="63"/>
      <c r="N53" s="64"/>
      <c r="O53" s="66"/>
      <c r="P53" s="30"/>
      <c r="Q53" s="8"/>
      <c r="R53" s="23"/>
      <c r="S53" s="51"/>
      <c r="T53" s="30"/>
      <c r="U53" s="8"/>
      <c r="V53" s="3" t="str">
        <f>VLOOKUP($Z53,[2]元!$A$2:$D$129,3,0)</f>
        <v>柳田　綾子</v>
      </c>
      <c r="W53" s="4" t="s">
        <v>3</v>
      </c>
      <c r="X53" s="5" t="str">
        <f>VLOOKUP($Z53,[2]元!$A$2:$D$129,2,0)</f>
        <v>松伏</v>
      </c>
      <c r="Y53" s="4" t="s">
        <v>1</v>
      </c>
      <c r="Z53" s="2">
        <v>38</v>
      </c>
      <c r="AA53" s="1">
        <v>36</v>
      </c>
    </row>
    <row r="54" spans="1:27" s="9" customFormat="1" ht="13.5" customHeight="1" x14ac:dyDescent="0.15">
      <c r="A54" s="1"/>
      <c r="B54" s="2"/>
      <c r="C54" s="3"/>
      <c r="D54" s="4"/>
      <c r="E54" s="5"/>
      <c r="F54" s="4"/>
      <c r="G54" s="44"/>
      <c r="H54" s="45"/>
      <c r="I54" s="32"/>
      <c r="J54" s="22"/>
      <c r="K54" s="10"/>
      <c r="L54" s="22"/>
      <c r="M54" s="63"/>
      <c r="N54" s="77" t="str">
        <f>IF('[2]1'!I2=1,'[2]1'!E2,IF('[2]1'!I3=1,'[2]1'!E3,""))</f>
        <v>當山　朝子</v>
      </c>
      <c r="O54" s="66"/>
      <c r="P54" s="30"/>
      <c r="Q54" s="8"/>
      <c r="R54" s="23"/>
      <c r="S54" s="36"/>
      <c r="T54" s="52"/>
      <c r="U54" s="34"/>
      <c r="V54" s="3"/>
      <c r="W54" s="4"/>
      <c r="X54" s="5"/>
      <c r="Y54" s="4"/>
      <c r="Z54" s="2"/>
      <c r="AA54" s="1"/>
    </row>
    <row r="55" spans="1:27" s="9" customFormat="1" ht="13.5" customHeight="1" x14ac:dyDescent="0.15">
      <c r="A55" s="12"/>
      <c r="B55" s="2">
        <v>0</v>
      </c>
      <c r="C55" s="12"/>
      <c r="D55" s="2"/>
      <c r="E55" s="12"/>
      <c r="F55" s="2"/>
      <c r="G55" s="10"/>
      <c r="H55" s="42">
        <v>0</v>
      </c>
      <c r="I55" s="22"/>
      <c r="J55" s="22"/>
      <c r="K55" s="10"/>
      <c r="L55" s="22"/>
      <c r="M55" s="63"/>
      <c r="N55" s="77"/>
      <c r="O55" s="66"/>
      <c r="P55" s="30"/>
      <c r="Q55" s="8"/>
      <c r="R55" s="23"/>
      <c r="S55" s="30"/>
      <c r="T55" s="43">
        <v>0</v>
      </c>
      <c r="U55" s="11"/>
      <c r="V55" s="12"/>
      <c r="W55" s="2"/>
      <c r="X55" s="12"/>
      <c r="Y55" s="2"/>
      <c r="Z55" s="2">
        <v>0</v>
      </c>
      <c r="AA55" s="12"/>
    </row>
    <row r="56" spans="1:27" s="9" customFormat="1" ht="13.5" customHeight="1" thickBot="1" x14ac:dyDescent="0.2">
      <c r="A56" s="12"/>
      <c r="B56" s="2"/>
      <c r="C56" s="12"/>
      <c r="D56" s="2"/>
      <c r="E56" s="12"/>
      <c r="F56" s="2"/>
      <c r="G56" s="6"/>
      <c r="H56" s="6"/>
      <c r="I56" s="24">
        <f>I40+1</f>
        <v>21</v>
      </c>
      <c r="J56" s="56"/>
      <c r="K56" s="10"/>
      <c r="L56" s="22"/>
      <c r="M56" s="63"/>
      <c r="N56" s="77"/>
      <c r="O56" s="66"/>
      <c r="P56" s="30"/>
      <c r="Q56" s="8"/>
      <c r="R56" s="75"/>
      <c r="S56" s="41">
        <f>S40+1</f>
        <v>29</v>
      </c>
      <c r="T56" s="8"/>
      <c r="U56" s="8"/>
      <c r="V56" s="12"/>
      <c r="W56" s="2"/>
      <c r="X56" s="12"/>
      <c r="Y56" s="2"/>
      <c r="Z56" s="2"/>
      <c r="AA56" s="12"/>
    </row>
    <row r="57" spans="1:27" s="9" customFormat="1" ht="13.5" customHeight="1" thickTop="1" x14ac:dyDescent="0.15">
      <c r="A57" s="1">
        <v>13</v>
      </c>
      <c r="B57" s="2">
        <v>72</v>
      </c>
      <c r="C57" s="3" t="str">
        <f>VLOOKUP($B61,[2]元!$A$2:$D$129,3,0)</f>
        <v>田村　遥</v>
      </c>
      <c r="D57" s="4" t="s">
        <v>3</v>
      </c>
      <c r="E57" s="5" t="str">
        <f>VLOOKUP($B61,[2]元!$A$2:$D$129,2,0)</f>
        <v>越谷南</v>
      </c>
      <c r="F57" s="4" t="s">
        <v>1</v>
      </c>
      <c r="G57" s="6"/>
      <c r="H57" s="6"/>
      <c r="I57" s="28"/>
      <c r="J57" s="58">
        <v>2</v>
      </c>
      <c r="K57" s="6"/>
      <c r="L57" s="22"/>
      <c r="M57" s="63"/>
      <c r="N57" s="77"/>
      <c r="O57" s="66"/>
      <c r="P57" s="30"/>
      <c r="Q57" s="8"/>
      <c r="R57" s="55">
        <v>2</v>
      </c>
      <c r="S57" s="23"/>
      <c r="T57" s="8"/>
      <c r="U57" s="8"/>
      <c r="V57" s="3" t="str">
        <f>VLOOKUP($Z61,[2]元!$A$2:$D$129,3,0)</f>
        <v>縄手　有里</v>
      </c>
      <c r="W57" s="4" t="s">
        <v>3</v>
      </c>
      <c r="X57" s="5" t="str">
        <f>VLOOKUP($Z61,[2]元!$A$2:$D$129,2,0)</f>
        <v>越谷南</v>
      </c>
      <c r="Y57" s="4" t="s">
        <v>1</v>
      </c>
      <c r="Z57" s="2">
        <v>70</v>
      </c>
      <c r="AA57" s="1">
        <v>37</v>
      </c>
    </row>
    <row r="58" spans="1:27" s="9" customFormat="1" ht="13.5" customHeight="1" x14ac:dyDescent="0.15">
      <c r="A58" s="1"/>
      <c r="B58" s="2"/>
      <c r="C58" s="3"/>
      <c r="D58" s="4"/>
      <c r="E58" s="5"/>
      <c r="F58" s="4"/>
      <c r="G58" s="10"/>
      <c r="H58" s="10"/>
      <c r="I58" s="28"/>
      <c r="J58" s="60"/>
      <c r="K58" s="6"/>
      <c r="L58" s="22"/>
      <c r="M58" s="63"/>
      <c r="N58" s="77"/>
      <c r="O58" s="66"/>
      <c r="P58" s="30"/>
      <c r="Q58" s="8"/>
      <c r="R58" s="8"/>
      <c r="S58" s="23"/>
      <c r="T58" s="11"/>
      <c r="U58" s="11"/>
      <c r="V58" s="3"/>
      <c r="W58" s="4"/>
      <c r="X58" s="5"/>
      <c r="Y58" s="4"/>
      <c r="Z58" s="2"/>
      <c r="AA58" s="1"/>
    </row>
    <row r="59" spans="1:27" s="9" customFormat="1" ht="13.5" customHeight="1" x14ac:dyDescent="0.15">
      <c r="A59" s="1"/>
      <c r="B59" s="2">
        <v>0</v>
      </c>
      <c r="C59" s="3"/>
      <c r="D59" s="4"/>
      <c r="E59" s="5"/>
      <c r="F59" s="4"/>
      <c r="G59" s="10"/>
      <c r="H59" s="10"/>
      <c r="I59" s="28"/>
      <c r="J59" s="60"/>
      <c r="K59" s="6"/>
      <c r="L59" s="22"/>
      <c r="M59" s="63"/>
      <c r="N59" s="77"/>
      <c r="O59" s="66"/>
      <c r="P59" s="30"/>
      <c r="Q59" s="8"/>
      <c r="R59" s="8"/>
      <c r="S59" s="23"/>
      <c r="T59" s="11"/>
      <c r="U59" s="11"/>
      <c r="V59" s="3"/>
      <c r="W59" s="4"/>
      <c r="X59" s="5"/>
      <c r="Y59" s="4"/>
      <c r="Z59" s="2">
        <v>0</v>
      </c>
      <c r="AA59" s="1"/>
    </row>
    <row r="60" spans="1:27" s="9" customFormat="1" ht="13.5" customHeight="1" thickBot="1" x14ac:dyDescent="0.2">
      <c r="A60" s="1"/>
      <c r="B60" s="2"/>
      <c r="C60" s="3"/>
      <c r="D60" s="4"/>
      <c r="E60" s="5"/>
      <c r="F60" s="4"/>
      <c r="G60" s="44"/>
      <c r="H60" s="44"/>
      <c r="I60" s="45"/>
      <c r="J60" s="60"/>
      <c r="K60" s="6"/>
      <c r="L60" s="22"/>
      <c r="M60" s="63"/>
      <c r="N60" s="77"/>
      <c r="O60" s="66"/>
      <c r="P60" s="30"/>
      <c r="Q60" s="8"/>
      <c r="R60" s="8"/>
      <c r="S60" s="46"/>
      <c r="T60" s="19"/>
      <c r="U60" s="19"/>
      <c r="V60" s="3"/>
      <c r="W60" s="4"/>
      <c r="X60" s="5"/>
      <c r="Y60" s="4"/>
      <c r="Z60" s="2"/>
      <c r="AA60" s="1"/>
    </row>
    <row r="61" spans="1:27" s="9" customFormat="1" ht="13.5" customHeight="1" thickTop="1" x14ac:dyDescent="0.15">
      <c r="A61" s="1"/>
      <c r="B61" s="2">
        <v>8</v>
      </c>
      <c r="C61" s="3"/>
      <c r="D61" s="4"/>
      <c r="E61" s="5"/>
      <c r="F61" s="4"/>
      <c r="G61" s="10"/>
      <c r="H61" s="10"/>
      <c r="I61" s="42">
        <v>0</v>
      </c>
      <c r="J61" s="6"/>
      <c r="K61" s="6"/>
      <c r="L61" s="22"/>
      <c r="M61" s="63"/>
      <c r="N61" s="77"/>
      <c r="O61" s="66"/>
      <c r="P61" s="30"/>
      <c r="Q61" s="8"/>
      <c r="R61" s="8"/>
      <c r="S61" s="43">
        <v>2</v>
      </c>
      <c r="T61" s="11"/>
      <c r="U61" s="11"/>
      <c r="V61" s="3"/>
      <c r="W61" s="4"/>
      <c r="X61" s="5"/>
      <c r="Y61" s="4"/>
      <c r="Z61" s="2">
        <v>6</v>
      </c>
      <c r="AA61" s="1"/>
    </row>
    <row r="62" spans="1:27" s="9" customFormat="1" ht="13.5" customHeight="1" x14ac:dyDescent="0.15">
      <c r="A62" s="1"/>
      <c r="B62" s="2"/>
      <c r="C62" s="3"/>
      <c r="D62" s="4"/>
      <c r="E62" s="5"/>
      <c r="F62" s="4"/>
      <c r="G62" s="10"/>
      <c r="H62" s="10"/>
      <c r="I62" s="10"/>
      <c r="J62" s="6"/>
      <c r="K62" s="6"/>
      <c r="L62" s="22"/>
      <c r="M62" s="63"/>
      <c r="N62" s="77"/>
      <c r="O62" s="66"/>
      <c r="P62" s="30"/>
      <c r="Q62" s="8"/>
      <c r="R62" s="8"/>
      <c r="S62" s="11"/>
      <c r="T62" s="11"/>
      <c r="U62" s="11"/>
      <c r="V62" s="3"/>
      <c r="W62" s="4"/>
      <c r="X62" s="5"/>
      <c r="Y62" s="4"/>
      <c r="Z62" s="2"/>
      <c r="AA62" s="1"/>
    </row>
    <row r="63" spans="1:27" s="9" customFormat="1" ht="13.5" customHeight="1" x14ac:dyDescent="0.15">
      <c r="A63" s="1"/>
      <c r="B63" s="2">
        <v>0</v>
      </c>
      <c r="C63" s="3"/>
      <c r="D63" s="4"/>
      <c r="E63" s="5"/>
      <c r="F63" s="4"/>
      <c r="G63" s="10"/>
      <c r="H63" s="10"/>
      <c r="I63" s="6"/>
      <c r="J63" s="6"/>
      <c r="K63" s="6"/>
      <c r="L63" s="22"/>
      <c r="M63" s="63"/>
      <c r="N63" s="77"/>
      <c r="O63" s="66"/>
      <c r="P63" s="30"/>
      <c r="Q63" s="8"/>
      <c r="R63" s="8"/>
      <c r="S63" s="8"/>
      <c r="T63" s="11"/>
      <c r="U63" s="11"/>
      <c r="V63" s="3"/>
      <c r="W63" s="4"/>
      <c r="X63" s="5"/>
      <c r="Y63" s="4"/>
      <c r="Z63" s="2">
        <v>0</v>
      </c>
      <c r="AA63" s="1"/>
    </row>
    <row r="64" spans="1:27" s="9" customFormat="1" ht="13.5" customHeight="1" thickBot="1" x14ac:dyDescent="0.2">
      <c r="A64" s="1"/>
      <c r="B64" s="2"/>
      <c r="C64" s="3"/>
      <c r="D64" s="4"/>
      <c r="E64" s="5"/>
      <c r="F64" s="4"/>
      <c r="G64" s="6"/>
      <c r="H64" s="6"/>
      <c r="I64" s="6"/>
      <c r="J64" s="6"/>
      <c r="K64" s="6"/>
      <c r="L64" s="24">
        <v>46</v>
      </c>
      <c r="M64" s="78">
        <f>IF('[2]1'!D2&lt;&gt;"",'[2]1'!D2,"")</f>
        <v>2</v>
      </c>
      <c r="N64" s="79" t="s">
        <v>6</v>
      </c>
      <c r="O64" s="107">
        <f>IF('[2]1'!D3&lt;&gt;"",'[2]1'!D3,"")</f>
        <v>1</v>
      </c>
      <c r="P64" s="41">
        <f>L64+1</f>
        <v>47</v>
      </c>
      <c r="Q64" s="8"/>
      <c r="R64" s="8"/>
      <c r="S64" s="8"/>
      <c r="T64" s="8"/>
      <c r="U64" s="8"/>
      <c r="V64" s="3"/>
      <c r="W64" s="4"/>
      <c r="X64" s="5"/>
      <c r="Y64" s="4"/>
      <c r="Z64" s="2"/>
      <c r="AA64" s="1"/>
    </row>
    <row r="65" spans="1:27" s="9" customFormat="1" ht="13.5" customHeight="1" thickTop="1" x14ac:dyDescent="0.15">
      <c r="A65" s="1">
        <v>14</v>
      </c>
      <c r="B65" s="2">
        <v>5</v>
      </c>
      <c r="C65" s="3" t="str">
        <f>VLOOKUP($B65,[2]元!$A$2:$D$129,3,0)</f>
        <v>田口　恵</v>
      </c>
      <c r="D65" s="4" t="s">
        <v>3</v>
      </c>
      <c r="E65" s="5" t="str">
        <f>VLOOKUP($B65,[2]元!$A$2:$D$129,2,0)</f>
        <v>本庄第一</v>
      </c>
      <c r="F65" s="4" t="s">
        <v>1</v>
      </c>
      <c r="G65" s="6"/>
      <c r="H65" s="6"/>
      <c r="I65" s="6"/>
      <c r="J65" s="6"/>
      <c r="K65" s="6"/>
      <c r="L65" s="28"/>
      <c r="M65" s="81"/>
      <c r="N65" s="79"/>
      <c r="O65" s="66"/>
      <c r="P65" s="23"/>
      <c r="Q65" s="8"/>
      <c r="R65" s="8"/>
      <c r="S65" s="8"/>
      <c r="T65" s="8"/>
      <c r="U65" s="8"/>
      <c r="V65" s="3" t="str">
        <f>VLOOKUP($Z65,[2]元!$A$2:$D$129,3,0)</f>
        <v>飯田　美加</v>
      </c>
      <c r="W65" s="4" t="s">
        <v>3</v>
      </c>
      <c r="X65" s="5" t="str">
        <f>VLOOKUP($Z65,[2]元!$A$2:$D$129,2,0)</f>
        <v>小松原女</v>
      </c>
      <c r="Y65" s="4" t="s">
        <v>1</v>
      </c>
      <c r="Z65" s="2">
        <v>7</v>
      </c>
      <c r="AA65" s="1">
        <v>38</v>
      </c>
    </row>
    <row r="66" spans="1:27" s="9" customFormat="1" ht="13.5" customHeight="1" x14ac:dyDescent="0.15">
      <c r="A66" s="1"/>
      <c r="B66" s="2"/>
      <c r="C66" s="3"/>
      <c r="D66" s="4"/>
      <c r="E66" s="5"/>
      <c r="F66" s="4"/>
      <c r="G66" s="10"/>
      <c r="H66" s="10"/>
      <c r="I66" s="6"/>
      <c r="J66" s="6"/>
      <c r="K66" s="6"/>
      <c r="L66" s="28"/>
      <c r="M66" s="81"/>
      <c r="N66" s="79" t="str">
        <f>IF('[2]1'!I2=1,'[2]1'!F2,IF('[2]1'!I3=1,'[2]1'!F3,""))</f>
        <v>浦和北</v>
      </c>
      <c r="O66" s="66"/>
      <c r="P66" s="23"/>
      <c r="Q66" s="8"/>
      <c r="R66" s="8"/>
      <c r="S66" s="8"/>
      <c r="T66" s="11"/>
      <c r="U66" s="11"/>
      <c r="V66" s="3"/>
      <c r="W66" s="4"/>
      <c r="X66" s="5"/>
      <c r="Y66" s="4"/>
      <c r="Z66" s="2"/>
      <c r="AA66" s="1"/>
    </row>
    <row r="67" spans="1:27" s="9" customFormat="1" ht="13.5" customHeight="1" x14ac:dyDescent="0.15">
      <c r="A67" s="1"/>
      <c r="B67" s="2">
        <v>0</v>
      </c>
      <c r="C67" s="3"/>
      <c r="D67" s="4"/>
      <c r="E67" s="5"/>
      <c r="F67" s="4"/>
      <c r="G67" s="10"/>
      <c r="H67" s="10"/>
      <c r="I67" s="10"/>
      <c r="J67" s="6"/>
      <c r="K67" s="6"/>
      <c r="L67" s="28"/>
      <c r="M67" s="81"/>
      <c r="N67" s="79"/>
      <c r="O67" s="66"/>
      <c r="P67" s="23"/>
      <c r="Q67" s="8"/>
      <c r="R67" s="8"/>
      <c r="S67" s="11"/>
      <c r="T67" s="11"/>
      <c r="U67" s="11"/>
      <c r="V67" s="3"/>
      <c r="W67" s="4"/>
      <c r="X67" s="5"/>
      <c r="Y67" s="4"/>
      <c r="Z67" s="2">
        <v>0</v>
      </c>
      <c r="AA67" s="1"/>
    </row>
    <row r="68" spans="1:27" s="9" customFormat="1" ht="13.5" customHeight="1" thickBot="1" x14ac:dyDescent="0.2">
      <c r="A68" s="1"/>
      <c r="B68" s="2"/>
      <c r="C68" s="3"/>
      <c r="D68" s="4"/>
      <c r="E68" s="5"/>
      <c r="F68" s="4"/>
      <c r="G68" s="16"/>
      <c r="H68" s="16"/>
      <c r="I68" s="17"/>
      <c r="J68" s="6"/>
      <c r="K68" s="6"/>
      <c r="L68" s="28"/>
      <c r="M68" s="81"/>
      <c r="N68" s="79"/>
      <c r="O68" s="66"/>
      <c r="P68" s="23"/>
      <c r="Q68" s="8"/>
      <c r="R68" s="8"/>
      <c r="S68" s="18">
        <v>2</v>
      </c>
      <c r="T68" s="19"/>
      <c r="U68" s="19"/>
      <c r="V68" s="3"/>
      <c r="W68" s="4"/>
      <c r="X68" s="5"/>
      <c r="Y68" s="4"/>
      <c r="Z68" s="2"/>
      <c r="AA68" s="1"/>
    </row>
    <row r="69" spans="1:27" s="9" customFormat="1" ht="13.5" customHeight="1" thickTop="1" x14ac:dyDescent="0.15">
      <c r="A69" s="1"/>
      <c r="B69" s="2">
        <v>60</v>
      </c>
      <c r="C69" s="3"/>
      <c r="D69" s="4"/>
      <c r="E69" s="5"/>
      <c r="F69" s="4"/>
      <c r="G69" s="10"/>
      <c r="H69" s="10"/>
      <c r="I69" s="20"/>
      <c r="J69" s="10"/>
      <c r="K69" s="6"/>
      <c r="L69" s="28"/>
      <c r="M69" s="81"/>
      <c r="N69" s="79"/>
      <c r="O69" s="66"/>
      <c r="P69" s="23"/>
      <c r="Q69" s="8"/>
      <c r="R69" s="8"/>
      <c r="S69" s="21"/>
      <c r="T69" s="11"/>
      <c r="U69" s="11"/>
      <c r="V69" s="3"/>
      <c r="W69" s="4"/>
      <c r="X69" s="5"/>
      <c r="Y69" s="4"/>
      <c r="Z69" s="2">
        <v>58</v>
      </c>
      <c r="AA69" s="1"/>
    </row>
    <row r="70" spans="1:27" s="9" customFormat="1" ht="13.5" customHeight="1" x14ac:dyDescent="0.15">
      <c r="A70" s="1"/>
      <c r="B70" s="2"/>
      <c r="C70" s="3"/>
      <c r="D70" s="4"/>
      <c r="E70" s="5"/>
      <c r="F70" s="4"/>
      <c r="G70" s="10"/>
      <c r="H70" s="10"/>
      <c r="I70" s="22"/>
      <c r="J70" s="10"/>
      <c r="K70" s="6"/>
      <c r="L70" s="28"/>
      <c r="M70" s="81"/>
      <c r="N70" s="79"/>
      <c r="O70" s="66"/>
      <c r="P70" s="23"/>
      <c r="Q70" s="8"/>
      <c r="R70" s="8"/>
      <c r="S70" s="23"/>
      <c r="T70" s="11"/>
      <c r="U70" s="11"/>
      <c r="V70" s="3"/>
      <c r="W70" s="4"/>
      <c r="X70" s="5"/>
      <c r="Y70" s="4"/>
      <c r="Z70" s="2"/>
      <c r="AA70" s="1"/>
    </row>
    <row r="71" spans="1:27" s="9" customFormat="1" ht="13.5" customHeight="1" x14ac:dyDescent="0.15">
      <c r="A71" s="1"/>
      <c r="B71" s="2">
        <v>0</v>
      </c>
      <c r="C71" s="3"/>
      <c r="D71" s="4"/>
      <c r="E71" s="5"/>
      <c r="F71" s="4"/>
      <c r="G71" s="10"/>
      <c r="H71" s="10"/>
      <c r="I71" s="22"/>
      <c r="J71" s="10"/>
      <c r="K71" s="6"/>
      <c r="L71" s="28"/>
      <c r="M71" s="81"/>
      <c r="N71" s="79"/>
      <c r="O71" s="66"/>
      <c r="P71" s="23"/>
      <c r="Q71" s="8"/>
      <c r="R71" s="8"/>
      <c r="S71" s="23"/>
      <c r="T71" s="11"/>
      <c r="U71" s="11"/>
      <c r="V71" s="3"/>
      <c r="W71" s="4"/>
      <c r="X71" s="5"/>
      <c r="Y71" s="4"/>
      <c r="Z71" s="2">
        <v>0</v>
      </c>
      <c r="AA71" s="1"/>
    </row>
    <row r="72" spans="1:27" s="9" customFormat="1" ht="13.5" customHeight="1" thickBot="1" x14ac:dyDescent="0.2">
      <c r="A72" s="1"/>
      <c r="B72" s="2"/>
      <c r="C72" s="3"/>
      <c r="D72" s="4"/>
      <c r="E72" s="5"/>
      <c r="F72" s="4"/>
      <c r="G72" s="6"/>
      <c r="H72" s="6"/>
      <c r="I72" s="24">
        <f>I56+1</f>
        <v>22</v>
      </c>
      <c r="J72" s="25">
        <v>2</v>
      </c>
      <c r="K72" s="6"/>
      <c r="L72" s="28"/>
      <c r="M72" s="81"/>
      <c r="N72" s="79"/>
      <c r="O72" s="66"/>
      <c r="P72" s="23"/>
      <c r="Q72" s="8"/>
      <c r="R72" s="26">
        <v>2</v>
      </c>
      <c r="S72" s="27">
        <f>S56+1</f>
        <v>30</v>
      </c>
      <c r="T72" s="8"/>
      <c r="U72" s="8"/>
      <c r="V72" s="3"/>
      <c r="W72" s="4"/>
      <c r="X72" s="5"/>
      <c r="Y72" s="4"/>
      <c r="Z72" s="2"/>
      <c r="AA72" s="1"/>
    </row>
    <row r="73" spans="1:27" s="9" customFormat="1" ht="13.5" customHeight="1" thickTop="1" x14ac:dyDescent="0.15">
      <c r="A73" s="1">
        <v>15</v>
      </c>
      <c r="B73" s="2">
        <v>37</v>
      </c>
      <c r="C73" s="3" t="str">
        <f>VLOOKUP($B73,[2]元!$A$2:$D$129,3,0)</f>
        <v>吉岡　奈南</v>
      </c>
      <c r="D73" s="4" t="s">
        <v>3</v>
      </c>
      <c r="E73" s="5" t="str">
        <f>VLOOKUP($B73,[2]元!$A$2:$D$129,2,0)</f>
        <v>蕨</v>
      </c>
      <c r="F73" s="4" t="s">
        <v>1</v>
      </c>
      <c r="G73" s="6"/>
      <c r="H73" s="6"/>
      <c r="I73" s="28"/>
      <c r="J73" s="29"/>
      <c r="K73" s="10"/>
      <c r="L73" s="28"/>
      <c r="M73" s="81"/>
      <c r="N73" s="79" t="s">
        <v>7</v>
      </c>
      <c r="O73" s="66"/>
      <c r="P73" s="23"/>
      <c r="Q73" s="8"/>
      <c r="R73" s="21"/>
      <c r="S73" s="30"/>
      <c r="T73" s="8"/>
      <c r="U73" s="8"/>
      <c r="V73" s="3" t="str">
        <f>VLOOKUP($Z73,[2]元!$A$2:$D$129,3,0)</f>
        <v>中西　由希乃</v>
      </c>
      <c r="W73" s="4" t="s">
        <v>3</v>
      </c>
      <c r="X73" s="5" t="str">
        <f>VLOOKUP($Z73,[2]元!$A$2:$D$129,2,0)</f>
        <v>大宮東</v>
      </c>
      <c r="Y73" s="4" t="s">
        <v>1</v>
      </c>
      <c r="Z73" s="2">
        <v>39</v>
      </c>
      <c r="AA73" s="1">
        <v>39</v>
      </c>
    </row>
    <row r="74" spans="1:27" s="9" customFormat="1" ht="13.5" customHeight="1" thickBot="1" x14ac:dyDescent="0.2">
      <c r="A74" s="1"/>
      <c r="B74" s="2"/>
      <c r="C74" s="3"/>
      <c r="D74" s="4"/>
      <c r="E74" s="5"/>
      <c r="F74" s="4"/>
      <c r="G74" s="10"/>
      <c r="H74" s="31">
        <v>2</v>
      </c>
      <c r="I74" s="28"/>
      <c r="J74" s="32"/>
      <c r="K74" s="10"/>
      <c r="L74" s="28"/>
      <c r="M74" s="81"/>
      <c r="N74" s="79"/>
      <c r="O74" s="66"/>
      <c r="P74" s="23"/>
      <c r="Q74" s="8"/>
      <c r="R74" s="23"/>
      <c r="S74" s="30"/>
      <c r="T74" s="47">
        <v>2</v>
      </c>
      <c r="U74" s="11"/>
      <c r="V74" s="3"/>
      <c r="W74" s="4"/>
      <c r="X74" s="5"/>
      <c r="Y74" s="4"/>
      <c r="Z74" s="2"/>
      <c r="AA74" s="1"/>
    </row>
    <row r="75" spans="1:27" s="9" customFormat="1" ht="13.5" customHeight="1" thickTop="1" x14ac:dyDescent="0.15">
      <c r="A75" s="12"/>
      <c r="B75" s="2">
        <v>0</v>
      </c>
      <c r="C75" s="12"/>
      <c r="D75" s="2"/>
      <c r="E75" s="12"/>
      <c r="F75" s="2"/>
      <c r="G75" s="35"/>
      <c r="H75" s="20"/>
      <c r="I75" s="28"/>
      <c r="J75" s="32"/>
      <c r="K75" s="10"/>
      <c r="L75" s="28"/>
      <c r="M75" s="81"/>
      <c r="N75" s="83">
        <f>P64+1</f>
        <v>48</v>
      </c>
      <c r="O75" s="66"/>
      <c r="P75" s="23"/>
      <c r="Q75" s="8"/>
      <c r="R75" s="23"/>
      <c r="S75" s="30"/>
      <c r="T75" s="21"/>
      <c r="U75" s="48"/>
      <c r="V75" s="12"/>
      <c r="W75" s="2"/>
      <c r="X75" s="12"/>
      <c r="Y75" s="2"/>
      <c r="Z75" s="2">
        <v>0</v>
      </c>
      <c r="AA75" s="12"/>
    </row>
    <row r="76" spans="1:27" s="9" customFormat="1" ht="13.5" customHeight="1" thickBot="1" x14ac:dyDescent="0.2">
      <c r="A76" s="12"/>
      <c r="B76" s="2"/>
      <c r="C76" s="12"/>
      <c r="D76" s="2"/>
      <c r="E76" s="12"/>
      <c r="F76" s="2"/>
      <c r="G76" s="6"/>
      <c r="H76" s="24">
        <v>6</v>
      </c>
      <c r="I76" s="39"/>
      <c r="J76" s="32"/>
      <c r="K76" s="10"/>
      <c r="L76" s="28"/>
      <c r="M76" s="81"/>
      <c r="N76" s="64"/>
      <c r="O76" s="66"/>
      <c r="P76" s="23"/>
      <c r="Q76" s="8"/>
      <c r="R76" s="23"/>
      <c r="S76" s="84"/>
      <c r="T76" s="27">
        <v>14</v>
      </c>
      <c r="U76" s="8"/>
      <c r="V76" s="12"/>
      <c r="W76" s="2"/>
      <c r="X76" s="12"/>
      <c r="Y76" s="2"/>
      <c r="Z76" s="2"/>
      <c r="AA76" s="12"/>
    </row>
    <row r="77" spans="1:27" s="9" customFormat="1" ht="13.5" customHeight="1" thickTop="1" x14ac:dyDescent="0.15">
      <c r="A77" s="1">
        <v>16</v>
      </c>
      <c r="B77" s="2">
        <v>28</v>
      </c>
      <c r="C77" s="3" t="str">
        <f>VLOOKUP($B77,[2]元!$A$2:$D$129,3,0)</f>
        <v>野口　彩希</v>
      </c>
      <c r="D77" s="4" t="s">
        <v>3</v>
      </c>
      <c r="E77" s="5" t="str">
        <f>VLOOKUP($B77,[2]元!$A$2:$D$129,2,0)</f>
        <v>山村学園</v>
      </c>
      <c r="F77" s="4" t="s">
        <v>1</v>
      </c>
      <c r="G77" s="6"/>
      <c r="H77" s="28"/>
      <c r="I77" s="58" t="s">
        <v>18</v>
      </c>
      <c r="J77" s="22"/>
      <c r="K77" s="10"/>
      <c r="L77" s="28"/>
      <c r="M77" s="81"/>
      <c r="N77" s="64"/>
      <c r="O77" s="66"/>
      <c r="P77" s="23"/>
      <c r="Q77" s="8"/>
      <c r="R77" s="23"/>
      <c r="S77" s="59">
        <v>0</v>
      </c>
      <c r="T77" s="30"/>
      <c r="U77" s="8"/>
      <c r="V77" s="3" t="str">
        <f>VLOOKUP($Z77,[2]元!$A$2:$D$129,3,0)</f>
        <v>杉田　彩織</v>
      </c>
      <c r="W77" s="4" t="s">
        <v>3</v>
      </c>
      <c r="X77" s="5" t="str">
        <f>VLOOKUP($Z77,[2]元!$A$2:$D$129,2,0)</f>
        <v>山村学園</v>
      </c>
      <c r="Y77" s="4" t="s">
        <v>1</v>
      </c>
      <c r="Z77" s="2">
        <v>26</v>
      </c>
      <c r="AA77" s="1">
        <v>40</v>
      </c>
    </row>
    <row r="78" spans="1:27" s="9" customFormat="1" ht="13.5" customHeight="1" x14ac:dyDescent="0.15">
      <c r="A78" s="1"/>
      <c r="B78" s="2"/>
      <c r="C78" s="3"/>
      <c r="D78" s="4"/>
      <c r="E78" s="5"/>
      <c r="F78" s="4"/>
      <c r="G78" s="44"/>
      <c r="H78" s="45"/>
      <c r="I78" s="60"/>
      <c r="J78" s="22"/>
      <c r="K78" s="10"/>
      <c r="L78" s="28"/>
      <c r="M78" s="81"/>
      <c r="N78" s="64"/>
      <c r="O78" s="66"/>
      <c r="P78" s="23"/>
      <c r="Q78" s="8"/>
      <c r="R78" s="23"/>
      <c r="S78" s="61"/>
      <c r="T78" s="52"/>
      <c r="U78" s="34"/>
      <c r="V78" s="3"/>
      <c r="W78" s="4"/>
      <c r="X78" s="5"/>
      <c r="Y78" s="4"/>
      <c r="Z78" s="2"/>
      <c r="AA78" s="1"/>
    </row>
    <row r="79" spans="1:27" s="9" customFormat="1" ht="13.5" customHeight="1" x14ac:dyDescent="0.15">
      <c r="A79" s="12"/>
      <c r="B79" s="2">
        <v>0</v>
      </c>
      <c r="C79" s="12"/>
      <c r="D79" s="2"/>
      <c r="E79" s="12"/>
      <c r="F79" s="2"/>
      <c r="G79" s="10"/>
      <c r="H79" s="42">
        <v>0</v>
      </c>
      <c r="I79" s="6"/>
      <c r="J79" s="22"/>
      <c r="K79" s="10"/>
      <c r="L79" s="28"/>
      <c r="M79" s="81"/>
      <c r="N79" s="64"/>
      <c r="O79" s="66"/>
      <c r="P79" s="23"/>
      <c r="Q79" s="8"/>
      <c r="R79" s="23"/>
      <c r="S79" s="8"/>
      <c r="T79" s="43">
        <v>1</v>
      </c>
      <c r="U79" s="11"/>
      <c r="V79" s="12"/>
      <c r="W79" s="2"/>
      <c r="X79" s="12"/>
      <c r="Y79" s="2"/>
      <c r="Z79" s="2">
        <v>0</v>
      </c>
      <c r="AA79" s="12"/>
    </row>
    <row r="80" spans="1:27" s="9" customFormat="1" ht="13.5" customHeight="1" thickBot="1" x14ac:dyDescent="0.2">
      <c r="A80" s="12"/>
      <c r="B80" s="2"/>
      <c r="C80" s="12"/>
      <c r="D80" s="2"/>
      <c r="E80" s="12"/>
      <c r="F80" s="2"/>
      <c r="G80" s="6"/>
      <c r="H80" s="6"/>
      <c r="I80" s="6"/>
      <c r="J80" s="24">
        <v>36</v>
      </c>
      <c r="K80" s="25">
        <v>2</v>
      </c>
      <c r="L80" s="28"/>
      <c r="M80" s="81"/>
      <c r="N80" s="64"/>
      <c r="O80" s="66"/>
      <c r="P80" s="23"/>
      <c r="Q80" s="26">
        <v>2</v>
      </c>
      <c r="R80" s="27">
        <v>40</v>
      </c>
      <c r="S80" s="8"/>
      <c r="T80" s="8"/>
      <c r="U80" s="8"/>
      <c r="V80" s="12"/>
      <c r="W80" s="2"/>
      <c r="X80" s="12"/>
      <c r="Y80" s="2"/>
      <c r="Z80" s="2"/>
      <c r="AA80" s="12"/>
    </row>
    <row r="81" spans="1:27" s="9" customFormat="1" ht="13.5" customHeight="1" thickTop="1" x14ac:dyDescent="0.15">
      <c r="A81" s="1">
        <v>17</v>
      </c>
      <c r="B81" s="2">
        <v>21</v>
      </c>
      <c r="C81" s="3" t="str">
        <f>VLOOKUP($B81,[2]元!$A$2:$D$129,3,0)</f>
        <v>近藤　成実</v>
      </c>
      <c r="D81" s="4" t="s">
        <v>3</v>
      </c>
      <c r="E81" s="5" t="str">
        <f>VLOOKUP($B81,[2]元!$A$2:$D$129,2,0)</f>
        <v>久喜北陽</v>
      </c>
      <c r="F81" s="4" t="s">
        <v>1</v>
      </c>
      <c r="G81" s="6"/>
      <c r="H81" s="6"/>
      <c r="I81" s="6"/>
      <c r="J81" s="28"/>
      <c r="K81" s="29"/>
      <c r="L81" s="28"/>
      <c r="M81" s="81"/>
      <c r="N81" s="64"/>
      <c r="O81" s="66"/>
      <c r="P81" s="23"/>
      <c r="Q81" s="21"/>
      <c r="R81" s="30"/>
      <c r="S81" s="8"/>
      <c r="T81" s="8"/>
      <c r="U81" s="8"/>
      <c r="V81" s="3" t="str">
        <f>VLOOKUP($Z81,[2]元!$A$2:$D$129,3,0)</f>
        <v>石川　優里</v>
      </c>
      <c r="W81" s="4" t="s">
        <v>3</v>
      </c>
      <c r="X81" s="5" t="str">
        <f>VLOOKUP($Z81,[2]元!$A$2:$D$129,2,0)</f>
        <v>鴻巣高校</v>
      </c>
      <c r="Y81" s="4" t="s">
        <v>1</v>
      </c>
      <c r="Z81" s="2">
        <v>23</v>
      </c>
      <c r="AA81" s="1">
        <v>41</v>
      </c>
    </row>
    <row r="82" spans="1:27" s="9" customFormat="1" ht="13.5" customHeight="1" thickBot="1" x14ac:dyDescent="0.2">
      <c r="A82" s="1"/>
      <c r="B82" s="2"/>
      <c r="C82" s="3"/>
      <c r="D82" s="4"/>
      <c r="E82" s="5"/>
      <c r="F82" s="4"/>
      <c r="G82" s="44"/>
      <c r="H82" s="67">
        <v>1</v>
      </c>
      <c r="I82" s="6"/>
      <c r="J82" s="28"/>
      <c r="K82" s="32"/>
      <c r="L82" s="28"/>
      <c r="M82" s="81"/>
      <c r="N82" s="64"/>
      <c r="O82" s="66"/>
      <c r="P82" s="23"/>
      <c r="Q82" s="23"/>
      <c r="R82" s="30"/>
      <c r="S82" s="8"/>
      <c r="T82" s="47">
        <v>2</v>
      </c>
      <c r="U82" s="11"/>
      <c r="V82" s="3"/>
      <c r="W82" s="4"/>
      <c r="X82" s="5"/>
      <c r="Y82" s="4"/>
      <c r="Z82" s="2"/>
      <c r="AA82" s="1"/>
    </row>
    <row r="83" spans="1:27" s="9" customFormat="1" ht="13.5" customHeight="1" thickTop="1" x14ac:dyDescent="0.15">
      <c r="A83" s="12"/>
      <c r="B83" s="2">
        <v>0</v>
      </c>
      <c r="C83" s="12"/>
      <c r="D83" s="2"/>
      <c r="E83" s="12"/>
      <c r="F83" s="2"/>
      <c r="G83" s="72"/>
      <c r="H83" s="68"/>
      <c r="I83" s="60"/>
      <c r="J83" s="28"/>
      <c r="K83" s="32"/>
      <c r="L83" s="28"/>
      <c r="M83" s="81"/>
      <c r="N83" s="64"/>
      <c r="O83" s="66"/>
      <c r="P83" s="23"/>
      <c r="Q83" s="23"/>
      <c r="R83" s="30"/>
      <c r="S83" s="11"/>
      <c r="T83" s="21"/>
      <c r="U83" s="48"/>
      <c r="V83" s="12"/>
      <c r="W83" s="2"/>
      <c r="X83" s="12"/>
      <c r="Y83" s="2"/>
      <c r="Z83" s="2">
        <v>0</v>
      </c>
      <c r="AA83" s="12"/>
    </row>
    <row r="84" spans="1:27" s="9" customFormat="1" ht="13.5" customHeight="1" thickBot="1" x14ac:dyDescent="0.2">
      <c r="A84" s="12"/>
      <c r="B84" s="2"/>
      <c r="C84" s="12"/>
      <c r="D84" s="2"/>
      <c r="E84" s="12"/>
      <c r="F84" s="2"/>
      <c r="G84" s="6"/>
      <c r="H84" s="53">
        <v>7</v>
      </c>
      <c r="I84" s="69">
        <v>0</v>
      </c>
      <c r="J84" s="28"/>
      <c r="K84" s="32"/>
      <c r="L84" s="28"/>
      <c r="M84" s="81"/>
      <c r="N84" s="64"/>
      <c r="O84" s="66"/>
      <c r="P84" s="23"/>
      <c r="Q84" s="23"/>
      <c r="R84" s="30"/>
      <c r="S84" s="26">
        <v>0</v>
      </c>
      <c r="T84" s="27">
        <v>15</v>
      </c>
      <c r="U84" s="8"/>
      <c r="V84" s="12"/>
      <c r="W84" s="2"/>
      <c r="X84" s="12"/>
      <c r="Y84" s="2"/>
      <c r="Z84" s="2"/>
      <c r="AA84" s="12"/>
    </row>
    <row r="85" spans="1:27" s="9" customFormat="1" ht="13.5" customHeight="1" thickTop="1" x14ac:dyDescent="0.15">
      <c r="A85" s="1">
        <v>18</v>
      </c>
      <c r="B85" s="2">
        <v>44</v>
      </c>
      <c r="C85" s="3" t="str">
        <f>VLOOKUP($B85,[2]元!$A$2:$D$129,3,0)</f>
        <v>林田　里奈</v>
      </c>
      <c r="D85" s="4" t="s">
        <v>3</v>
      </c>
      <c r="E85" s="5" t="str">
        <f>VLOOKUP($B85,[2]元!$A$2:$D$129,2,0)</f>
        <v>大宮南</v>
      </c>
      <c r="F85" s="4" t="s">
        <v>1</v>
      </c>
      <c r="G85" s="6"/>
      <c r="H85" s="22"/>
      <c r="I85" s="49"/>
      <c r="J85" s="50"/>
      <c r="K85" s="32"/>
      <c r="L85" s="28"/>
      <c r="M85" s="81"/>
      <c r="N85" s="64"/>
      <c r="O85" s="66"/>
      <c r="P85" s="23"/>
      <c r="Q85" s="23"/>
      <c r="R85" s="30"/>
      <c r="S85" s="51"/>
      <c r="T85" s="30"/>
      <c r="U85" s="8"/>
      <c r="V85" s="3" t="str">
        <f>VLOOKUP($Z85,[2]元!$A$2:$D$129,3,0)</f>
        <v>高橋　楓</v>
      </c>
      <c r="W85" s="4" t="s">
        <v>3</v>
      </c>
      <c r="X85" s="5" t="str">
        <f>VLOOKUP($Z85,[2]元!$A$2:$D$129,2,0)</f>
        <v>上尾橘</v>
      </c>
      <c r="Y85" s="4" t="s">
        <v>1</v>
      </c>
      <c r="Z85" s="2">
        <v>42</v>
      </c>
      <c r="AA85" s="1">
        <v>42</v>
      </c>
    </row>
    <row r="86" spans="1:27" s="9" customFormat="1" ht="13.5" customHeight="1" thickBot="1" x14ac:dyDescent="0.2">
      <c r="A86" s="1"/>
      <c r="B86" s="2"/>
      <c r="C86" s="3"/>
      <c r="D86" s="4"/>
      <c r="E86" s="5"/>
      <c r="F86" s="4"/>
      <c r="G86" s="16"/>
      <c r="H86" s="76"/>
      <c r="I86" s="28"/>
      <c r="J86" s="50"/>
      <c r="K86" s="32"/>
      <c r="L86" s="28"/>
      <c r="M86" s="81"/>
      <c r="N86" s="64"/>
      <c r="O86" s="66"/>
      <c r="P86" s="23"/>
      <c r="Q86" s="23"/>
      <c r="R86" s="30"/>
      <c r="S86" s="36"/>
      <c r="T86" s="52"/>
      <c r="U86" s="34"/>
      <c r="V86" s="3"/>
      <c r="W86" s="4"/>
      <c r="X86" s="5"/>
      <c r="Y86" s="4"/>
      <c r="Z86" s="2"/>
      <c r="AA86" s="1"/>
    </row>
    <row r="87" spans="1:27" s="9" customFormat="1" ht="13.5" customHeight="1" thickTop="1" x14ac:dyDescent="0.15">
      <c r="A87" s="12"/>
      <c r="B87" s="2">
        <v>0</v>
      </c>
      <c r="C87" s="12"/>
      <c r="D87" s="2"/>
      <c r="E87" s="12"/>
      <c r="F87" s="2"/>
      <c r="G87" s="10"/>
      <c r="H87" s="42">
        <v>2</v>
      </c>
      <c r="I87" s="28"/>
      <c r="J87" s="50"/>
      <c r="K87" s="32"/>
      <c r="L87" s="28"/>
      <c r="M87" s="81"/>
      <c r="N87" s="64"/>
      <c r="O87" s="66"/>
      <c r="P87" s="23"/>
      <c r="Q87" s="23"/>
      <c r="R87" s="30"/>
      <c r="S87" s="30"/>
      <c r="T87" s="43">
        <v>0</v>
      </c>
      <c r="U87" s="11"/>
      <c r="V87" s="12"/>
      <c r="W87" s="2"/>
      <c r="X87" s="12"/>
      <c r="Y87" s="2"/>
      <c r="Z87" s="2">
        <v>0</v>
      </c>
      <c r="AA87" s="12"/>
    </row>
    <row r="88" spans="1:27" s="9" customFormat="1" ht="13.5" customHeight="1" thickBot="1" x14ac:dyDescent="0.2">
      <c r="A88" s="12"/>
      <c r="B88" s="2"/>
      <c r="C88" s="12"/>
      <c r="D88" s="2"/>
      <c r="E88" s="12"/>
      <c r="F88" s="2"/>
      <c r="G88" s="6"/>
      <c r="H88" s="6"/>
      <c r="I88" s="53">
        <f>I72+1</f>
        <v>23</v>
      </c>
      <c r="J88" s="54"/>
      <c r="K88" s="32"/>
      <c r="L88" s="28"/>
      <c r="M88" s="81"/>
      <c r="N88" s="64"/>
      <c r="O88" s="66"/>
      <c r="P88" s="23"/>
      <c r="Q88" s="23"/>
      <c r="R88" s="40"/>
      <c r="S88" s="41">
        <f>S72+1</f>
        <v>31</v>
      </c>
      <c r="T88" s="8"/>
      <c r="U88" s="8"/>
      <c r="V88" s="12"/>
      <c r="W88" s="2"/>
      <c r="X88" s="12"/>
      <c r="Y88" s="2"/>
      <c r="Z88" s="2"/>
      <c r="AA88" s="12"/>
    </row>
    <row r="89" spans="1:27" s="9" customFormat="1" ht="13.5" customHeight="1" thickTop="1" x14ac:dyDescent="0.15">
      <c r="A89" s="1">
        <v>19</v>
      </c>
      <c r="B89" s="2">
        <v>76</v>
      </c>
      <c r="C89" s="3" t="str">
        <f>VLOOKUP($B93,[2]元!$A$2:$D$129,3,0)</f>
        <v>小澤　美奈子</v>
      </c>
      <c r="D89" s="4" t="s">
        <v>3</v>
      </c>
      <c r="E89" s="5" t="str">
        <f>VLOOKUP($B93,[2]元!$A$2:$D$129,2,0)</f>
        <v>川口東</v>
      </c>
      <c r="F89" s="4" t="s">
        <v>1</v>
      </c>
      <c r="G89" s="6"/>
      <c r="H89" s="6"/>
      <c r="I89" s="22"/>
      <c r="J89" s="42">
        <v>0</v>
      </c>
      <c r="K89" s="22"/>
      <c r="L89" s="28"/>
      <c r="M89" s="81"/>
      <c r="N89" s="64"/>
      <c r="O89" s="66"/>
      <c r="P89" s="23"/>
      <c r="Q89" s="23"/>
      <c r="R89" s="55">
        <v>0</v>
      </c>
      <c r="S89" s="23"/>
      <c r="T89" s="8"/>
      <c r="U89" s="8"/>
      <c r="V89" s="3" t="str">
        <f>VLOOKUP($Z93,[2]元!$A$2:$D$129,3,0)</f>
        <v>伏見　栞</v>
      </c>
      <c r="W89" s="4" t="s">
        <v>3</v>
      </c>
      <c r="X89" s="5" t="str">
        <f>VLOOKUP($Z93,[2]元!$A$2:$D$129,2,0)</f>
        <v>久喜北陽</v>
      </c>
      <c r="Y89" s="4" t="s">
        <v>1</v>
      </c>
      <c r="Z89" s="2"/>
      <c r="AA89" s="1">
        <v>43</v>
      </c>
    </row>
    <row r="90" spans="1:27" s="9" customFormat="1" ht="13.5" customHeight="1" x14ac:dyDescent="0.15">
      <c r="A90" s="1"/>
      <c r="B90" s="2"/>
      <c r="C90" s="3"/>
      <c r="D90" s="4"/>
      <c r="E90" s="5"/>
      <c r="F90" s="4"/>
      <c r="G90" s="10"/>
      <c r="H90" s="10"/>
      <c r="I90" s="22"/>
      <c r="J90" s="10"/>
      <c r="K90" s="22"/>
      <c r="L90" s="28"/>
      <c r="M90" s="81"/>
      <c r="N90" s="64"/>
      <c r="O90" s="66"/>
      <c r="P90" s="23"/>
      <c r="Q90" s="23"/>
      <c r="R90" s="8"/>
      <c r="S90" s="23"/>
      <c r="T90" s="11"/>
      <c r="U90" s="11"/>
      <c r="V90" s="3"/>
      <c r="W90" s="4"/>
      <c r="X90" s="5"/>
      <c r="Y90" s="4"/>
      <c r="Z90" s="2"/>
      <c r="AA90" s="1"/>
    </row>
    <row r="91" spans="1:27" s="9" customFormat="1" ht="13.5" customHeight="1" x14ac:dyDescent="0.15">
      <c r="A91" s="1"/>
      <c r="B91" s="2">
        <v>0</v>
      </c>
      <c r="C91" s="3"/>
      <c r="D91" s="4"/>
      <c r="E91" s="5"/>
      <c r="F91" s="4"/>
      <c r="G91" s="10"/>
      <c r="H91" s="10"/>
      <c r="I91" s="22"/>
      <c r="J91" s="10"/>
      <c r="K91" s="22"/>
      <c r="L91" s="28"/>
      <c r="M91" s="81"/>
      <c r="N91" s="64"/>
      <c r="O91" s="66"/>
      <c r="P91" s="23"/>
      <c r="Q91" s="23"/>
      <c r="R91" s="8"/>
      <c r="S91" s="23"/>
      <c r="T91" s="11"/>
      <c r="U91" s="11"/>
      <c r="V91" s="3"/>
      <c r="W91" s="4"/>
      <c r="X91" s="5"/>
      <c r="Y91" s="4"/>
      <c r="Z91" s="2"/>
      <c r="AA91" s="1"/>
    </row>
    <row r="92" spans="1:27" s="9" customFormat="1" ht="13.5" customHeight="1" thickBot="1" x14ac:dyDescent="0.2">
      <c r="A92" s="1"/>
      <c r="B92" s="2"/>
      <c r="C92" s="3"/>
      <c r="D92" s="4"/>
      <c r="E92" s="5"/>
      <c r="F92" s="4"/>
      <c r="G92" s="16"/>
      <c r="H92" s="16"/>
      <c r="I92" s="76"/>
      <c r="J92" s="10"/>
      <c r="K92" s="22"/>
      <c r="L92" s="28"/>
      <c r="M92" s="81"/>
      <c r="N92" s="64"/>
      <c r="O92" s="66"/>
      <c r="P92" s="23"/>
      <c r="Q92" s="23"/>
      <c r="R92" s="8"/>
      <c r="S92" s="46"/>
      <c r="T92" s="19"/>
      <c r="U92" s="19"/>
      <c r="V92" s="3"/>
      <c r="W92" s="4"/>
      <c r="X92" s="5"/>
      <c r="Y92" s="4"/>
      <c r="Z92" s="2"/>
      <c r="AA92" s="1"/>
    </row>
    <row r="93" spans="1:27" s="9" customFormat="1" ht="13.5" customHeight="1" thickTop="1" x14ac:dyDescent="0.15">
      <c r="A93" s="1"/>
      <c r="B93" s="2">
        <v>12</v>
      </c>
      <c r="C93" s="3"/>
      <c r="D93" s="4"/>
      <c r="E93" s="5"/>
      <c r="F93" s="4"/>
      <c r="G93" s="10"/>
      <c r="H93" s="10"/>
      <c r="I93" s="42">
        <v>2</v>
      </c>
      <c r="J93" s="6"/>
      <c r="K93" s="22"/>
      <c r="L93" s="28"/>
      <c r="M93" s="81"/>
      <c r="N93" s="64"/>
      <c r="O93" s="66"/>
      <c r="P93" s="23"/>
      <c r="Q93" s="23"/>
      <c r="R93" s="8"/>
      <c r="S93" s="43">
        <v>2</v>
      </c>
      <c r="T93" s="11"/>
      <c r="U93" s="11"/>
      <c r="V93" s="3"/>
      <c r="W93" s="4"/>
      <c r="X93" s="5"/>
      <c r="Y93" s="4"/>
      <c r="Z93" s="2">
        <v>10</v>
      </c>
      <c r="AA93" s="1"/>
    </row>
    <row r="94" spans="1:27" s="9" customFormat="1" ht="13.5" customHeight="1" x14ac:dyDescent="0.15">
      <c r="A94" s="1"/>
      <c r="B94" s="2"/>
      <c r="C94" s="3"/>
      <c r="D94" s="4"/>
      <c r="E94" s="5"/>
      <c r="F94" s="4"/>
      <c r="G94" s="10"/>
      <c r="H94" s="10"/>
      <c r="I94" s="10"/>
      <c r="J94" s="6"/>
      <c r="K94" s="22"/>
      <c r="L94" s="28"/>
      <c r="M94" s="81"/>
      <c r="N94" s="64"/>
      <c r="O94" s="66"/>
      <c r="P94" s="23"/>
      <c r="Q94" s="23"/>
      <c r="R94" s="8"/>
      <c r="S94" s="11"/>
      <c r="T94" s="11"/>
      <c r="U94" s="11"/>
      <c r="V94" s="3"/>
      <c r="W94" s="4"/>
      <c r="X94" s="5"/>
      <c r="Y94" s="4"/>
      <c r="Z94" s="2"/>
      <c r="AA94" s="1"/>
    </row>
    <row r="95" spans="1:27" s="9" customFormat="1" ht="13.5" customHeight="1" x14ac:dyDescent="0.15">
      <c r="A95" s="1"/>
      <c r="B95" s="2">
        <v>0</v>
      </c>
      <c r="C95" s="3"/>
      <c r="D95" s="4"/>
      <c r="E95" s="5"/>
      <c r="F95" s="4"/>
      <c r="G95" s="10"/>
      <c r="H95" s="10"/>
      <c r="I95" s="6"/>
      <c r="J95" s="6"/>
      <c r="K95" s="22"/>
      <c r="L95" s="28"/>
      <c r="M95" s="81"/>
      <c r="N95" s="64"/>
      <c r="O95" s="66"/>
      <c r="P95" s="23"/>
      <c r="Q95" s="23"/>
      <c r="R95" s="8"/>
      <c r="S95" s="8"/>
      <c r="T95" s="11"/>
      <c r="U95" s="11"/>
      <c r="V95" s="3"/>
      <c r="W95" s="4"/>
      <c r="X95" s="5"/>
      <c r="Y95" s="4"/>
      <c r="Z95" s="2">
        <v>0</v>
      </c>
      <c r="AA95" s="1"/>
    </row>
    <row r="96" spans="1:27" s="9" customFormat="1" ht="13.5" customHeight="1" thickBot="1" x14ac:dyDescent="0.2">
      <c r="A96" s="1"/>
      <c r="B96" s="2"/>
      <c r="C96" s="3"/>
      <c r="D96" s="4"/>
      <c r="E96" s="5"/>
      <c r="F96" s="4"/>
      <c r="G96" s="6"/>
      <c r="H96" s="6"/>
      <c r="I96" s="6"/>
      <c r="J96" s="6"/>
      <c r="K96" s="24">
        <v>43</v>
      </c>
      <c r="L96" s="39"/>
      <c r="M96" s="81"/>
      <c r="N96" s="64"/>
      <c r="O96" s="62"/>
      <c r="P96" s="57"/>
      <c r="Q96" s="27">
        <v>45</v>
      </c>
      <c r="R96" s="8"/>
      <c r="S96" s="8"/>
      <c r="T96" s="8"/>
      <c r="U96" s="8"/>
      <c r="V96" s="3"/>
      <c r="W96" s="4"/>
      <c r="X96" s="5"/>
      <c r="Y96" s="4"/>
      <c r="Z96" s="2"/>
      <c r="AA96" s="1"/>
    </row>
    <row r="97" spans="1:27" s="9" customFormat="1" ht="13.5" customHeight="1" thickTop="1" x14ac:dyDescent="0.15">
      <c r="A97" s="1">
        <v>20</v>
      </c>
      <c r="B97" s="2">
        <v>13</v>
      </c>
      <c r="C97" s="3" t="str">
        <f>VLOOKUP($B97,[2]元!$A$2:$D$129,3,0)</f>
        <v>長島　果奈</v>
      </c>
      <c r="D97" s="4" t="s">
        <v>3</v>
      </c>
      <c r="E97" s="5" t="str">
        <f>VLOOKUP($B97,[2]元!$A$2:$D$129,2,0)</f>
        <v>鴻巣高校</v>
      </c>
      <c r="F97" s="4" t="s">
        <v>1</v>
      </c>
      <c r="G97" s="6"/>
      <c r="H97" s="6"/>
      <c r="I97" s="6"/>
      <c r="J97" s="6"/>
      <c r="K97" s="28"/>
      <c r="L97" s="58">
        <v>0</v>
      </c>
      <c r="M97" s="13"/>
      <c r="N97" s="14"/>
      <c r="O97" s="62"/>
      <c r="P97" s="59">
        <v>2</v>
      </c>
      <c r="Q97" s="30"/>
      <c r="R97" s="8"/>
      <c r="S97" s="8"/>
      <c r="T97" s="8"/>
      <c r="U97" s="8"/>
      <c r="V97" s="3" t="str">
        <f>VLOOKUP($Z97,[2]元!$A$2:$D$129,3,0)</f>
        <v>川島　梨紗</v>
      </c>
      <c r="W97" s="4" t="s">
        <v>3</v>
      </c>
      <c r="X97" s="5" t="str">
        <f>VLOOKUP($Z97,[2]元!$A$2:$D$129,2,0)</f>
        <v>川口東</v>
      </c>
      <c r="Y97" s="4" t="s">
        <v>1</v>
      </c>
      <c r="Z97" s="2">
        <v>15</v>
      </c>
      <c r="AA97" s="1">
        <v>44</v>
      </c>
    </row>
    <row r="98" spans="1:27" s="9" customFormat="1" ht="13.5" customHeight="1" x14ac:dyDescent="0.15">
      <c r="A98" s="1"/>
      <c r="B98" s="2"/>
      <c r="C98" s="3"/>
      <c r="D98" s="4"/>
      <c r="E98" s="5"/>
      <c r="F98" s="4"/>
      <c r="G98" s="10"/>
      <c r="H98" s="10"/>
      <c r="I98" s="6"/>
      <c r="J98" s="6"/>
      <c r="K98" s="28"/>
      <c r="L98" s="60"/>
      <c r="M98" s="13"/>
      <c r="N98" s="14"/>
      <c r="O98" s="15"/>
      <c r="P98" s="8"/>
      <c r="Q98" s="30"/>
      <c r="R98" s="8"/>
      <c r="S98" s="8"/>
      <c r="T98" s="11"/>
      <c r="U98" s="11"/>
      <c r="V98" s="3"/>
      <c r="W98" s="4"/>
      <c r="X98" s="5"/>
      <c r="Y98" s="4"/>
      <c r="Z98" s="2"/>
      <c r="AA98" s="1"/>
    </row>
    <row r="99" spans="1:27" s="9" customFormat="1" ht="13.5" customHeight="1" x14ac:dyDescent="0.15">
      <c r="A99" s="1"/>
      <c r="B99" s="2">
        <v>0</v>
      </c>
      <c r="C99" s="3"/>
      <c r="D99" s="4"/>
      <c r="E99" s="5"/>
      <c r="F99" s="4"/>
      <c r="G99" s="10"/>
      <c r="H99" s="10"/>
      <c r="I99" s="10"/>
      <c r="J99" s="6"/>
      <c r="K99" s="28"/>
      <c r="L99" s="60"/>
      <c r="M99" s="13"/>
      <c r="N99" s="14"/>
      <c r="O99" s="15"/>
      <c r="P99" s="8"/>
      <c r="Q99" s="30"/>
      <c r="R99" s="8"/>
      <c r="S99" s="11"/>
      <c r="T99" s="11"/>
      <c r="U99" s="11"/>
      <c r="V99" s="3"/>
      <c r="W99" s="4"/>
      <c r="X99" s="5"/>
      <c r="Y99" s="4"/>
      <c r="Z99" s="2">
        <v>0</v>
      </c>
      <c r="AA99" s="1"/>
    </row>
    <row r="100" spans="1:27" s="9" customFormat="1" ht="13.5" customHeight="1" thickBot="1" x14ac:dyDescent="0.2">
      <c r="A100" s="1"/>
      <c r="B100" s="2"/>
      <c r="C100" s="3"/>
      <c r="D100" s="4"/>
      <c r="E100" s="5"/>
      <c r="F100" s="4"/>
      <c r="G100" s="16"/>
      <c r="H100" s="16"/>
      <c r="I100" s="17">
        <v>2</v>
      </c>
      <c r="J100" s="6"/>
      <c r="K100" s="28"/>
      <c r="L100" s="60"/>
      <c r="M100" s="13"/>
      <c r="N100" s="14"/>
      <c r="O100" s="15"/>
      <c r="P100" s="8"/>
      <c r="Q100" s="30"/>
      <c r="R100" s="8"/>
      <c r="S100" s="18">
        <v>2</v>
      </c>
      <c r="T100" s="19"/>
      <c r="U100" s="19"/>
      <c r="V100" s="3"/>
      <c r="W100" s="4"/>
      <c r="X100" s="5"/>
      <c r="Y100" s="4"/>
      <c r="Z100" s="2"/>
      <c r="AA100" s="1"/>
    </row>
    <row r="101" spans="1:27" s="9" customFormat="1" ht="13.5" customHeight="1" thickTop="1" x14ac:dyDescent="0.15">
      <c r="A101" s="1"/>
      <c r="B101" s="2">
        <v>52</v>
      </c>
      <c r="C101" s="3"/>
      <c r="D101" s="4"/>
      <c r="E101" s="5"/>
      <c r="F101" s="4"/>
      <c r="G101" s="10"/>
      <c r="H101" s="10"/>
      <c r="I101" s="20"/>
      <c r="J101" s="10"/>
      <c r="K101" s="28"/>
      <c r="L101" s="60"/>
      <c r="M101" s="13"/>
      <c r="N101" s="14"/>
      <c r="O101" s="15"/>
      <c r="P101" s="8"/>
      <c r="Q101" s="30"/>
      <c r="R101" s="8"/>
      <c r="S101" s="21"/>
      <c r="T101" s="11"/>
      <c r="U101" s="11"/>
      <c r="V101" s="3"/>
      <c r="W101" s="4"/>
      <c r="X101" s="5"/>
      <c r="Y101" s="4"/>
      <c r="Z101" s="2">
        <v>50</v>
      </c>
      <c r="AA101" s="1"/>
    </row>
    <row r="102" spans="1:27" s="9" customFormat="1" ht="13.5" customHeight="1" x14ac:dyDescent="0.15">
      <c r="A102" s="1"/>
      <c r="B102" s="2"/>
      <c r="C102" s="3"/>
      <c r="D102" s="4"/>
      <c r="E102" s="5"/>
      <c r="F102" s="4"/>
      <c r="G102" s="10"/>
      <c r="H102" s="10"/>
      <c r="I102" s="22"/>
      <c r="J102" s="10"/>
      <c r="K102" s="28"/>
      <c r="L102" s="60"/>
      <c r="M102" s="13"/>
      <c r="N102" s="14"/>
      <c r="O102" s="15"/>
      <c r="P102" s="8"/>
      <c r="Q102" s="30"/>
      <c r="R102" s="8"/>
      <c r="S102" s="23"/>
      <c r="T102" s="11"/>
      <c r="U102" s="11"/>
      <c r="V102" s="3"/>
      <c r="W102" s="4"/>
      <c r="X102" s="5"/>
      <c r="Y102" s="4"/>
      <c r="Z102" s="2"/>
      <c r="AA102" s="1"/>
    </row>
    <row r="103" spans="1:27" s="9" customFormat="1" ht="13.5" customHeight="1" x14ac:dyDescent="0.15">
      <c r="A103" s="1"/>
      <c r="B103" s="2">
        <v>0</v>
      </c>
      <c r="C103" s="3"/>
      <c r="D103" s="4"/>
      <c r="E103" s="5"/>
      <c r="F103" s="4"/>
      <c r="G103" s="10"/>
      <c r="H103" s="10"/>
      <c r="I103" s="22"/>
      <c r="J103" s="10"/>
      <c r="K103" s="28"/>
      <c r="L103" s="60"/>
      <c r="M103" s="13"/>
      <c r="N103" s="14"/>
      <c r="O103" s="15"/>
      <c r="P103" s="8"/>
      <c r="Q103" s="30"/>
      <c r="R103" s="8"/>
      <c r="S103" s="23"/>
      <c r="T103" s="11"/>
      <c r="U103" s="11"/>
      <c r="V103" s="3"/>
      <c r="W103" s="4"/>
      <c r="X103" s="5"/>
      <c r="Y103" s="4"/>
      <c r="Z103" s="2">
        <v>0</v>
      </c>
      <c r="AA103" s="1"/>
    </row>
    <row r="104" spans="1:27" s="9" customFormat="1" ht="13.5" customHeight="1" thickBot="1" x14ac:dyDescent="0.2">
      <c r="A104" s="1"/>
      <c r="B104" s="2"/>
      <c r="C104" s="3"/>
      <c r="D104" s="4"/>
      <c r="E104" s="5"/>
      <c r="F104" s="4"/>
      <c r="G104" s="6"/>
      <c r="H104" s="6"/>
      <c r="I104" s="24">
        <f>I88+1</f>
        <v>24</v>
      </c>
      <c r="J104" s="25">
        <v>1</v>
      </c>
      <c r="K104" s="28"/>
      <c r="L104" s="60"/>
      <c r="M104" s="13"/>
      <c r="N104" s="14"/>
      <c r="O104" s="15"/>
      <c r="P104" s="8"/>
      <c r="Q104" s="30"/>
      <c r="R104" s="26">
        <v>1</v>
      </c>
      <c r="S104" s="27">
        <f>S88+1</f>
        <v>32</v>
      </c>
      <c r="T104" s="8"/>
      <c r="U104" s="8"/>
      <c r="V104" s="3"/>
      <c r="W104" s="4"/>
      <c r="X104" s="5"/>
      <c r="Y104" s="4"/>
      <c r="Z104" s="2"/>
      <c r="AA104" s="1"/>
    </row>
    <row r="105" spans="1:27" s="9" customFormat="1" ht="13.5" customHeight="1" thickTop="1" x14ac:dyDescent="0.15">
      <c r="A105" s="1">
        <v>21</v>
      </c>
      <c r="B105" s="2">
        <v>45</v>
      </c>
      <c r="C105" s="3" t="str">
        <f>VLOOKUP($B105,[2]元!$A$2:$D$129,3,0)</f>
        <v>林田　愛菜</v>
      </c>
      <c r="D105" s="4" t="s">
        <v>3</v>
      </c>
      <c r="E105" s="5" t="str">
        <f>VLOOKUP($B105,[2]元!$A$2:$D$129,2,0)</f>
        <v>昌平</v>
      </c>
      <c r="F105" s="4" t="s">
        <v>1</v>
      </c>
      <c r="G105" s="6"/>
      <c r="H105" s="6"/>
      <c r="I105" s="28"/>
      <c r="J105" s="82"/>
      <c r="K105" s="50"/>
      <c r="L105" s="60"/>
      <c r="M105" s="13"/>
      <c r="N105" s="14"/>
      <c r="O105" s="15"/>
      <c r="P105" s="8"/>
      <c r="Q105" s="30"/>
      <c r="R105" s="71"/>
      <c r="S105" s="30"/>
      <c r="T105" s="8"/>
      <c r="U105" s="8"/>
      <c r="V105" s="3" t="str">
        <f>VLOOKUP($Z105,[2]元!$A$2:$D$129,3,0)</f>
        <v>中野　来留実</v>
      </c>
      <c r="W105" s="4" t="s">
        <v>3</v>
      </c>
      <c r="X105" s="5" t="str">
        <f>VLOOKUP($Z105,[2]元!$A$2:$D$129,2,0)</f>
        <v>淑徳与野</v>
      </c>
      <c r="Y105" s="4" t="s">
        <v>1</v>
      </c>
      <c r="Z105" s="2">
        <v>47</v>
      </c>
      <c r="AA105" s="1">
        <v>45</v>
      </c>
    </row>
    <row r="106" spans="1:27" s="9" customFormat="1" ht="13.5" customHeight="1" x14ac:dyDescent="0.15">
      <c r="A106" s="1"/>
      <c r="B106" s="2"/>
      <c r="C106" s="3"/>
      <c r="D106" s="4"/>
      <c r="E106" s="5"/>
      <c r="F106" s="4"/>
      <c r="G106" s="44"/>
      <c r="H106" s="67">
        <v>0</v>
      </c>
      <c r="I106" s="28"/>
      <c r="J106" s="50"/>
      <c r="K106" s="50"/>
      <c r="L106" s="60"/>
      <c r="M106" s="13"/>
      <c r="N106" s="14"/>
      <c r="O106" s="15"/>
      <c r="P106" s="8"/>
      <c r="Q106" s="30"/>
      <c r="R106" s="30"/>
      <c r="S106" s="30"/>
      <c r="T106" s="33">
        <v>0</v>
      </c>
      <c r="U106" s="34"/>
      <c r="V106" s="3"/>
      <c r="W106" s="4"/>
      <c r="X106" s="5"/>
      <c r="Y106" s="4"/>
      <c r="Z106" s="2"/>
      <c r="AA106" s="1"/>
    </row>
    <row r="107" spans="1:27" s="9" customFormat="1" ht="13.5" customHeight="1" x14ac:dyDescent="0.15">
      <c r="A107" s="12"/>
      <c r="B107" s="2">
        <v>0</v>
      </c>
      <c r="C107" s="12"/>
      <c r="D107" s="2"/>
      <c r="E107" s="12"/>
      <c r="F107" s="2"/>
      <c r="G107" s="72"/>
      <c r="H107" s="68"/>
      <c r="I107" s="50"/>
      <c r="J107" s="50"/>
      <c r="K107" s="50"/>
      <c r="L107" s="60"/>
      <c r="M107" s="13"/>
      <c r="N107" s="14"/>
      <c r="O107" s="15"/>
      <c r="P107" s="8"/>
      <c r="Q107" s="30"/>
      <c r="R107" s="30"/>
      <c r="S107" s="36"/>
      <c r="T107" s="37"/>
      <c r="U107" s="38"/>
      <c r="V107" s="12"/>
      <c r="W107" s="2"/>
      <c r="X107" s="12"/>
      <c r="Y107" s="2"/>
      <c r="Z107" s="2">
        <v>0</v>
      </c>
      <c r="AA107" s="12"/>
    </row>
    <row r="108" spans="1:27" s="9" customFormat="1" ht="13.5" customHeight="1" thickBot="1" x14ac:dyDescent="0.2">
      <c r="A108" s="12"/>
      <c r="B108" s="2"/>
      <c r="C108" s="12"/>
      <c r="D108" s="2"/>
      <c r="E108" s="12"/>
      <c r="F108" s="2"/>
      <c r="G108" s="6"/>
      <c r="H108" s="53">
        <v>8</v>
      </c>
      <c r="I108" s="54"/>
      <c r="J108" s="50"/>
      <c r="K108" s="50"/>
      <c r="L108" s="60"/>
      <c r="M108" s="13"/>
      <c r="N108" s="14"/>
      <c r="O108" s="15"/>
      <c r="P108" s="8"/>
      <c r="Q108" s="30"/>
      <c r="R108" s="30"/>
      <c r="S108" s="40"/>
      <c r="T108" s="41">
        <v>16</v>
      </c>
      <c r="U108" s="8"/>
      <c r="V108" s="12"/>
      <c r="W108" s="2"/>
      <c r="X108" s="12"/>
      <c r="Y108" s="2"/>
      <c r="Z108" s="2"/>
      <c r="AA108" s="12"/>
    </row>
    <row r="109" spans="1:27" s="9" customFormat="1" ht="13.5" customHeight="1" thickTop="1" x14ac:dyDescent="0.15">
      <c r="A109" s="1">
        <v>22</v>
      </c>
      <c r="B109" s="2">
        <v>20</v>
      </c>
      <c r="C109" s="3" t="str">
        <f>VLOOKUP($B109,[2]元!$A$2:$D$129,3,0)</f>
        <v>荒井　瑞希</v>
      </c>
      <c r="D109" s="4" t="s">
        <v>3</v>
      </c>
      <c r="E109" s="5" t="str">
        <f>VLOOKUP($B109,[2]元!$A$2:$D$129,2,0)</f>
        <v>久喜北陽</v>
      </c>
      <c r="F109" s="4" t="s">
        <v>1</v>
      </c>
      <c r="G109" s="6"/>
      <c r="H109" s="22"/>
      <c r="I109" s="42">
        <v>1</v>
      </c>
      <c r="J109" s="28"/>
      <c r="K109" s="50"/>
      <c r="L109" s="60"/>
      <c r="M109" s="13"/>
      <c r="N109" s="14"/>
      <c r="O109" s="15"/>
      <c r="P109" s="8"/>
      <c r="Q109" s="30"/>
      <c r="R109" s="30"/>
      <c r="S109" s="43">
        <v>0</v>
      </c>
      <c r="T109" s="23"/>
      <c r="U109" s="8"/>
      <c r="V109" s="3" t="str">
        <f>VLOOKUP($Z109,[2]元!$A$2:$D$129,3,0)</f>
        <v>和田　彩花</v>
      </c>
      <c r="W109" s="4" t="s">
        <v>3</v>
      </c>
      <c r="X109" s="5" t="str">
        <f>VLOOKUP($Z109,[2]元!$A$2:$D$129,2,0)</f>
        <v>浦和北</v>
      </c>
      <c r="Y109" s="4" t="s">
        <v>1</v>
      </c>
      <c r="Z109" s="2">
        <v>18</v>
      </c>
      <c r="AA109" s="1">
        <v>46</v>
      </c>
    </row>
    <row r="110" spans="1:27" s="9" customFormat="1" ht="13.5" customHeight="1" thickBot="1" x14ac:dyDescent="0.2">
      <c r="A110" s="1"/>
      <c r="B110" s="2"/>
      <c r="C110" s="3"/>
      <c r="D110" s="4"/>
      <c r="E110" s="5"/>
      <c r="F110" s="4"/>
      <c r="G110" s="16"/>
      <c r="H110" s="76"/>
      <c r="I110" s="10"/>
      <c r="J110" s="28"/>
      <c r="K110" s="50"/>
      <c r="L110" s="60"/>
      <c r="M110" s="13"/>
      <c r="N110" s="14"/>
      <c r="O110" s="15"/>
      <c r="P110" s="8"/>
      <c r="Q110" s="30"/>
      <c r="R110" s="30"/>
      <c r="S110" s="11"/>
      <c r="T110" s="46"/>
      <c r="U110" s="19"/>
      <c r="V110" s="3"/>
      <c r="W110" s="4"/>
      <c r="X110" s="5"/>
      <c r="Y110" s="4"/>
      <c r="Z110" s="2"/>
      <c r="AA110" s="1"/>
    </row>
    <row r="111" spans="1:27" s="9" customFormat="1" ht="13.5" customHeight="1" thickTop="1" x14ac:dyDescent="0.15">
      <c r="A111" s="12"/>
      <c r="B111" s="2">
        <v>0</v>
      </c>
      <c r="C111" s="12"/>
      <c r="D111" s="2"/>
      <c r="E111" s="12"/>
      <c r="F111" s="2"/>
      <c r="G111" s="10"/>
      <c r="H111" s="42">
        <v>2</v>
      </c>
      <c r="I111" s="6"/>
      <c r="J111" s="28"/>
      <c r="K111" s="50"/>
      <c r="L111" s="60"/>
      <c r="M111" s="13"/>
      <c r="N111" s="14"/>
      <c r="O111" s="15"/>
      <c r="P111" s="8"/>
      <c r="Q111" s="30"/>
      <c r="R111" s="30"/>
      <c r="S111" s="8"/>
      <c r="T111" s="43">
        <v>2</v>
      </c>
      <c r="U111" s="11"/>
      <c r="V111" s="12"/>
      <c r="W111" s="2"/>
      <c r="X111" s="12"/>
      <c r="Y111" s="2"/>
      <c r="Z111" s="2">
        <v>0</v>
      </c>
      <c r="AA111" s="12"/>
    </row>
    <row r="112" spans="1:27" s="9" customFormat="1" ht="13.5" customHeight="1" thickBot="1" x14ac:dyDescent="0.2">
      <c r="A112" s="12"/>
      <c r="B112" s="2"/>
      <c r="C112" s="12"/>
      <c r="D112" s="2"/>
      <c r="E112" s="12"/>
      <c r="F112" s="2"/>
      <c r="G112" s="6"/>
      <c r="H112" s="6"/>
      <c r="I112" s="6"/>
      <c r="J112" s="53">
        <v>37</v>
      </c>
      <c r="K112" s="54"/>
      <c r="L112" s="60"/>
      <c r="M112" s="13"/>
      <c r="N112" s="14"/>
      <c r="O112" s="15"/>
      <c r="P112" s="8"/>
      <c r="Q112" s="40"/>
      <c r="R112" s="41">
        <v>41</v>
      </c>
      <c r="S112" s="8"/>
      <c r="T112" s="8"/>
      <c r="U112" s="8"/>
      <c r="V112" s="12"/>
      <c r="W112" s="2"/>
      <c r="X112" s="12"/>
      <c r="Y112" s="2"/>
      <c r="Z112" s="2"/>
      <c r="AA112" s="12"/>
    </row>
    <row r="113" spans="1:27" s="9" customFormat="1" ht="13.5" customHeight="1" thickTop="1" x14ac:dyDescent="0.15">
      <c r="A113" s="1">
        <v>23</v>
      </c>
      <c r="B113" s="2">
        <v>29</v>
      </c>
      <c r="C113" s="3" t="str">
        <f>VLOOKUP($B113,[2]元!$A$2:$D$129,3,0)</f>
        <v>栗原　夏帆</v>
      </c>
      <c r="D113" s="4" t="s">
        <v>3</v>
      </c>
      <c r="E113" s="5" t="str">
        <f>VLOOKUP($B113,[2]元!$A$2:$D$129,2,0)</f>
        <v>本庄第一</v>
      </c>
      <c r="F113" s="4" t="s">
        <v>1</v>
      </c>
      <c r="G113" s="6"/>
      <c r="H113" s="6"/>
      <c r="I113" s="6"/>
      <c r="J113" s="22"/>
      <c r="K113" s="42">
        <v>0</v>
      </c>
      <c r="L113" s="6"/>
      <c r="M113" s="13"/>
      <c r="N113" s="14"/>
      <c r="O113" s="15"/>
      <c r="P113" s="8"/>
      <c r="Q113" s="55">
        <v>0</v>
      </c>
      <c r="R113" s="23"/>
      <c r="S113" s="8"/>
      <c r="T113" s="8"/>
      <c r="U113" s="8"/>
      <c r="V113" s="3" t="str">
        <f>VLOOKUP($Z113,[2]元!$A$2:$D$129,3,0)</f>
        <v>早坂　優花</v>
      </c>
      <c r="W113" s="4" t="s">
        <v>3</v>
      </c>
      <c r="X113" s="5" t="str">
        <f>VLOOKUP($Z113,[2]元!$A$2:$D$129,2,0)</f>
        <v>久喜北陽</v>
      </c>
      <c r="Y113" s="4" t="s">
        <v>1</v>
      </c>
      <c r="Z113" s="2">
        <v>31</v>
      </c>
      <c r="AA113" s="1">
        <v>47</v>
      </c>
    </row>
    <row r="114" spans="1:27" s="9" customFormat="1" ht="13.5" customHeight="1" thickBot="1" x14ac:dyDescent="0.2">
      <c r="A114" s="1"/>
      <c r="B114" s="2"/>
      <c r="C114" s="3"/>
      <c r="D114" s="4"/>
      <c r="E114" s="5"/>
      <c r="F114" s="4"/>
      <c r="G114" s="10"/>
      <c r="H114" s="31">
        <v>2</v>
      </c>
      <c r="I114" s="6"/>
      <c r="J114" s="22"/>
      <c r="K114" s="10"/>
      <c r="L114" s="6"/>
      <c r="M114" s="13"/>
      <c r="N114" s="14"/>
      <c r="O114" s="15"/>
      <c r="P114" s="8"/>
      <c r="Q114" s="8"/>
      <c r="R114" s="23"/>
      <c r="S114" s="8"/>
      <c r="T114" s="47">
        <v>2</v>
      </c>
      <c r="U114" s="11"/>
      <c r="V114" s="3"/>
      <c r="W114" s="4"/>
      <c r="X114" s="5"/>
      <c r="Y114" s="4"/>
      <c r="Z114" s="2"/>
      <c r="AA114" s="1"/>
    </row>
    <row r="115" spans="1:27" s="9" customFormat="1" ht="13.5" customHeight="1" thickTop="1" x14ac:dyDescent="0.15">
      <c r="A115" s="12"/>
      <c r="B115" s="2">
        <v>0</v>
      </c>
      <c r="C115" s="12"/>
      <c r="D115" s="2"/>
      <c r="E115" s="12"/>
      <c r="F115" s="2"/>
      <c r="G115" s="35"/>
      <c r="H115" s="20"/>
      <c r="I115" s="10"/>
      <c r="J115" s="22"/>
      <c r="K115" s="10"/>
      <c r="L115" s="6"/>
      <c r="M115" s="13"/>
      <c r="N115" s="14"/>
      <c r="O115" s="15"/>
      <c r="P115" s="8"/>
      <c r="Q115" s="8"/>
      <c r="R115" s="23"/>
      <c r="S115" s="11"/>
      <c r="T115" s="21"/>
      <c r="U115" s="48"/>
      <c r="V115" s="12"/>
      <c r="W115" s="2"/>
      <c r="X115" s="12"/>
      <c r="Y115" s="2"/>
      <c r="Z115" s="2">
        <v>0</v>
      </c>
      <c r="AA115" s="12"/>
    </row>
    <row r="116" spans="1:27" s="9" customFormat="1" ht="13.5" customHeight="1" thickBot="1" x14ac:dyDescent="0.2">
      <c r="A116" s="12"/>
      <c r="B116" s="2"/>
      <c r="C116" s="12"/>
      <c r="D116" s="2"/>
      <c r="E116" s="12"/>
      <c r="F116" s="2"/>
      <c r="G116" s="6"/>
      <c r="H116" s="24">
        <v>9</v>
      </c>
      <c r="I116" s="25">
        <v>2</v>
      </c>
      <c r="J116" s="22"/>
      <c r="K116" s="10"/>
      <c r="L116" s="6"/>
      <c r="M116" s="13"/>
      <c r="N116" s="14"/>
      <c r="O116" s="15"/>
      <c r="P116" s="8"/>
      <c r="Q116" s="8"/>
      <c r="R116" s="23"/>
      <c r="S116" s="26">
        <v>0</v>
      </c>
      <c r="T116" s="27">
        <v>17</v>
      </c>
      <c r="U116" s="8"/>
      <c r="V116" s="12"/>
      <c r="W116" s="2"/>
      <c r="X116" s="12"/>
      <c r="Y116" s="2"/>
      <c r="Z116" s="2"/>
      <c r="AA116" s="12"/>
    </row>
    <row r="117" spans="1:27" s="9" customFormat="1" ht="13.5" customHeight="1" thickTop="1" x14ac:dyDescent="0.15">
      <c r="A117" s="1">
        <v>24</v>
      </c>
      <c r="B117" s="2">
        <v>36</v>
      </c>
      <c r="C117" s="3" t="str">
        <f>VLOOKUP($B117,[2]元!$A$2:$D$129,3,0)</f>
        <v>星野　優佳</v>
      </c>
      <c r="D117" s="4" t="s">
        <v>3</v>
      </c>
      <c r="E117" s="5" t="str">
        <f>VLOOKUP($B117,[2]元!$A$2:$D$129,2,0)</f>
        <v>越谷南</v>
      </c>
      <c r="F117" s="4" t="s">
        <v>1</v>
      </c>
      <c r="G117" s="6"/>
      <c r="H117" s="28"/>
      <c r="I117" s="29"/>
      <c r="J117" s="22"/>
      <c r="K117" s="10"/>
      <c r="L117" s="6"/>
      <c r="M117" s="13"/>
      <c r="N117" s="14"/>
      <c r="O117" s="15"/>
      <c r="P117" s="8"/>
      <c r="Q117" s="8"/>
      <c r="R117" s="23"/>
      <c r="S117" s="51"/>
      <c r="T117" s="30"/>
      <c r="U117" s="8"/>
      <c r="V117" s="3" t="str">
        <f>VLOOKUP($Z117,[2]元!$A$2:$D$129,3,0)</f>
        <v>髙橋　也子</v>
      </c>
      <c r="W117" s="4" t="s">
        <v>3</v>
      </c>
      <c r="X117" s="5" t="str">
        <f>VLOOKUP($Z117,[2]元!$A$2:$D$129,2,0)</f>
        <v>岩槻高校</v>
      </c>
      <c r="Y117" s="4" t="s">
        <v>1</v>
      </c>
      <c r="Z117" s="2">
        <v>34</v>
      </c>
      <c r="AA117" s="1">
        <v>48</v>
      </c>
    </row>
    <row r="118" spans="1:27" s="9" customFormat="1" ht="13.5" customHeight="1" x14ac:dyDescent="0.15">
      <c r="A118" s="1"/>
      <c r="B118" s="2"/>
      <c r="C118" s="3"/>
      <c r="D118" s="4"/>
      <c r="E118" s="5"/>
      <c r="F118" s="4"/>
      <c r="G118" s="44"/>
      <c r="H118" s="45"/>
      <c r="I118" s="32"/>
      <c r="J118" s="22"/>
      <c r="K118" s="10"/>
      <c r="L118" s="6"/>
      <c r="M118" s="13"/>
      <c r="N118" s="14"/>
      <c r="O118" s="15"/>
      <c r="P118" s="8"/>
      <c r="Q118" s="8"/>
      <c r="R118" s="23"/>
      <c r="S118" s="36"/>
      <c r="T118" s="52"/>
      <c r="U118" s="34"/>
      <c r="V118" s="3"/>
      <c r="W118" s="4"/>
      <c r="X118" s="5"/>
      <c r="Y118" s="4"/>
      <c r="Z118" s="2"/>
      <c r="AA118" s="1"/>
    </row>
    <row r="119" spans="1:27" s="9" customFormat="1" ht="13.5" customHeight="1" x14ac:dyDescent="0.15">
      <c r="A119" s="1"/>
      <c r="B119" s="2">
        <v>0</v>
      </c>
      <c r="C119" s="12"/>
      <c r="D119" s="2"/>
      <c r="E119" s="12"/>
      <c r="F119" s="2"/>
      <c r="G119" s="10"/>
      <c r="H119" s="42">
        <v>0</v>
      </c>
      <c r="I119" s="22"/>
      <c r="J119" s="22"/>
      <c r="K119" s="10"/>
      <c r="L119" s="6"/>
      <c r="M119" s="13"/>
      <c r="N119" s="14"/>
      <c r="O119" s="15"/>
      <c r="P119" s="8"/>
      <c r="Q119" s="8"/>
      <c r="R119" s="23"/>
      <c r="S119" s="30"/>
      <c r="T119" s="43">
        <v>0</v>
      </c>
      <c r="U119" s="11"/>
      <c r="V119" s="12"/>
      <c r="W119" s="2"/>
      <c r="X119" s="12"/>
      <c r="Y119" s="2"/>
      <c r="Z119" s="2">
        <v>0</v>
      </c>
      <c r="AA119" s="12"/>
    </row>
    <row r="120" spans="1:27" s="9" customFormat="1" ht="13.5" customHeight="1" thickBot="1" x14ac:dyDescent="0.2">
      <c r="A120" s="1"/>
      <c r="B120" s="2"/>
      <c r="C120" s="12"/>
      <c r="D120" s="2"/>
      <c r="E120" s="12"/>
      <c r="F120" s="2"/>
      <c r="G120" s="6"/>
      <c r="H120" s="6"/>
      <c r="I120" s="24">
        <f>I104+1</f>
        <v>25</v>
      </c>
      <c r="J120" s="56"/>
      <c r="K120" s="10"/>
      <c r="L120" s="6"/>
      <c r="M120" s="13"/>
      <c r="N120" s="14"/>
      <c r="O120" s="15"/>
      <c r="P120" s="8"/>
      <c r="Q120" s="8"/>
      <c r="R120" s="75"/>
      <c r="S120" s="41">
        <f>S104+1</f>
        <v>33</v>
      </c>
      <c r="T120" s="8"/>
      <c r="U120" s="8"/>
      <c r="V120" s="12"/>
      <c r="W120" s="2"/>
      <c r="X120" s="12"/>
      <c r="Y120" s="2"/>
      <c r="Z120" s="2"/>
      <c r="AA120" s="12"/>
    </row>
    <row r="121" spans="1:27" s="9" customFormat="1" ht="13.5" customHeight="1" thickTop="1" x14ac:dyDescent="0.15">
      <c r="A121" s="1">
        <v>25</v>
      </c>
      <c r="B121" s="2">
        <v>68</v>
      </c>
      <c r="C121" s="3" t="str">
        <f>VLOOKUP($B125,[2]元!$A$2:$D$129,3,0)</f>
        <v>原口　香奈</v>
      </c>
      <c r="D121" s="4" t="s">
        <v>3</v>
      </c>
      <c r="E121" s="5" t="str">
        <f>VLOOKUP($B125,[2]元!$A$2:$D$129,2,0)</f>
        <v>鴻巣高校</v>
      </c>
      <c r="F121" s="4" t="s">
        <v>1</v>
      </c>
      <c r="G121" s="6"/>
      <c r="H121" s="6"/>
      <c r="I121" s="28"/>
      <c r="J121" s="58">
        <v>2</v>
      </c>
      <c r="K121" s="6"/>
      <c r="L121" s="6"/>
      <c r="M121" s="13"/>
      <c r="N121" s="14"/>
      <c r="O121" s="15"/>
      <c r="P121" s="8"/>
      <c r="Q121" s="8"/>
      <c r="R121" s="55">
        <v>2</v>
      </c>
      <c r="S121" s="23"/>
      <c r="T121" s="8"/>
      <c r="U121" s="8"/>
      <c r="V121" s="3" t="str">
        <f>VLOOKUP($Z125,[2]元!$A$2:$D$129,3,0)</f>
        <v>藤原　朋望</v>
      </c>
      <c r="W121" s="4" t="s">
        <v>3</v>
      </c>
      <c r="X121" s="5" t="str">
        <f>VLOOKUP($Z125,[2]元!$A$2:$D$129,2,0)</f>
        <v>本庄第一</v>
      </c>
      <c r="Y121" s="4" t="s">
        <v>5</v>
      </c>
      <c r="Z121" s="2">
        <v>66</v>
      </c>
      <c r="AA121" s="1">
        <v>49</v>
      </c>
    </row>
    <row r="122" spans="1:27" s="9" customFormat="1" ht="13.5" customHeight="1" x14ac:dyDescent="0.15">
      <c r="A122" s="1"/>
      <c r="B122" s="2"/>
      <c r="C122" s="3"/>
      <c r="D122" s="4"/>
      <c r="E122" s="5"/>
      <c r="F122" s="4"/>
      <c r="G122" s="10"/>
      <c r="H122" s="10"/>
      <c r="I122" s="28"/>
      <c r="J122" s="60"/>
      <c r="K122" s="6"/>
      <c r="L122" s="6"/>
      <c r="M122" s="13"/>
      <c r="N122" s="14"/>
      <c r="O122" s="15"/>
      <c r="P122" s="8"/>
      <c r="Q122" s="8"/>
      <c r="R122" s="8"/>
      <c r="S122" s="23"/>
      <c r="T122" s="11"/>
      <c r="U122" s="11"/>
      <c r="V122" s="3"/>
      <c r="W122" s="4"/>
      <c r="X122" s="5"/>
      <c r="Y122" s="4"/>
      <c r="Z122" s="2"/>
      <c r="AA122" s="1"/>
    </row>
    <row r="123" spans="1:27" s="9" customFormat="1" ht="13.5" customHeight="1" x14ac:dyDescent="0.15">
      <c r="A123" s="1"/>
      <c r="B123" s="2">
        <v>0</v>
      </c>
      <c r="C123" s="3"/>
      <c r="D123" s="4"/>
      <c r="E123" s="5"/>
      <c r="F123" s="4"/>
      <c r="G123" s="10"/>
      <c r="H123" s="10"/>
      <c r="I123" s="28"/>
      <c r="J123" s="60"/>
      <c r="K123" s="6"/>
      <c r="L123" s="6"/>
      <c r="M123" s="13"/>
      <c r="N123" s="14"/>
      <c r="O123" s="15"/>
      <c r="P123" s="8"/>
      <c r="Q123" s="8"/>
      <c r="R123" s="8"/>
      <c r="S123" s="23"/>
      <c r="T123" s="11"/>
      <c r="U123" s="11"/>
      <c r="V123" s="3"/>
      <c r="W123" s="4"/>
      <c r="X123" s="5"/>
      <c r="Y123" s="4"/>
      <c r="Z123" s="2">
        <v>0</v>
      </c>
      <c r="AA123" s="1"/>
    </row>
    <row r="124" spans="1:27" s="9" customFormat="1" ht="13.5" customHeight="1" thickBot="1" x14ac:dyDescent="0.2">
      <c r="A124" s="1"/>
      <c r="B124" s="2"/>
      <c r="C124" s="3"/>
      <c r="D124" s="4"/>
      <c r="E124" s="5"/>
      <c r="F124" s="4"/>
      <c r="G124" s="44"/>
      <c r="H124" s="44"/>
      <c r="I124" s="45"/>
      <c r="J124" s="60"/>
      <c r="K124" s="6"/>
      <c r="L124" s="6"/>
      <c r="M124" s="13"/>
      <c r="N124" s="14"/>
      <c r="O124" s="15"/>
      <c r="P124" s="8"/>
      <c r="Q124" s="8"/>
      <c r="R124" s="8"/>
      <c r="S124" s="46"/>
      <c r="T124" s="19"/>
      <c r="U124" s="19"/>
      <c r="V124" s="3"/>
      <c r="W124" s="4"/>
      <c r="X124" s="5"/>
      <c r="Y124" s="4"/>
      <c r="Z124" s="2"/>
      <c r="AA124" s="1"/>
    </row>
    <row r="125" spans="1:27" s="9" customFormat="1" ht="13.5" customHeight="1" thickTop="1" x14ac:dyDescent="0.15">
      <c r="A125" s="1"/>
      <c r="B125" s="2">
        <v>4</v>
      </c>
      <c r="C125" s="3"/>
      <c r="D125" s="4"/>
      <c r="E125" s="5"/>
      <c r="F125" s="4"/>
      <c r="G125" s="10"/>
      <c r="H125" s="10"/>
      <c r="I125" s="42">
        <v>0</v>
      </c>
      <c r="J125" s="6"/>
      <c r="K125" s="6"/>
      <c r="L125" s="6"/>
      <c r="M125" s="13"/>
      <c r="N125" s="14"/>
      <c r="O125" s="15"/>
      <c r="P125" s="8"/>
      <c r="Q125" s="8"/>
      <c r="R125" s="8"/>
      <c r="S125" s="43">
        <v>2</v>
      </c>
      <c r="T125" s="11"/>
      <c r="U125" s="11"/>
      <c r="V125" s="3"/>
      <c r="W125" s="4"/>
      <c r="X125" s="5"/>
      <c r="Y125" s="4"/>
      <c r="Z125" s="2">
        <v>2</v>
      </c>
      <c r="AA125" s="1"/>
    </row>
    <row r="126" spans="1:27" s="9" customFormat="1" ht="13.5" customHeight="1" x14ac:dyDescent="0.15">
      <c r="A126" s="1"/>
      <c r="B126" s="2"/>
      <c r="C126" s="3"/>
      <c r="D126" s="4"/>
      <c r="E126" s="5"/>
      <c r="F126" s="4"/>
      <c r="G126" s="10"/>
      <c r="H126" s="10"/>
      <c r="I126" s="10"/>
      <c r="J126" s="6"/>
      <c r="K126" s="6"/>
      <c r="L126" s="6"/>
      <c r="M126" s="13"/>
      <c r="N126" s="14"/>
      <c r="O126" s="15"/>
      <c r="P126" s="8"/>
      <c r="Q126" s="8"/>
      <c r="R126" s="8"/>
      <c r="S126" s="11"/>
      <c r="T126" s="11"/>
      <c r="U126" s="11"/>
      <c r="V126" s="3"/>
      <c r="W126" s="4"/>
      <c r="X126" s="5"/>
      <c r="Y126" s="4"/>
      <c r="Z126" s="2"/>
      <c r="AA126" s="1"/>
    </row>
    <row r="127" spans="1:27" s="9" customFormat="1" ht="13.5" customHeight="1" x14ac:dyDescent="0.15">
      <c r="A127" s="1"/>
      <c r="B127" s="2">
        <v>0</v>
      </c>
      <c r="C127" s="3"/>
      <c r="D127" s="4"/>
      <c r="E127" s="5"/>
      <c r="F127" s="4"/>
      <c r="G127" s="10"/>
      <c r="H127" s="10"/>
      <c r="I127" s="6"/>
      <c r="J127" s="6"/>
      <c r="K127" s="6"/>
      <c r="L127" s="6"/>
      <c r="M127" s="13"/>
      <c r="N127" s="14"/>
      <c r="O127" s="15"/>
      <c r="P127" s="8"/>
      <c r="Q127" s="8"/>
      <c r="R127" s="8"/>
      <c r="S127" s="8"/>
      <c r="T127" s="11"/>
      <c r="U127" s="11"/>
      <c r="V127" s="3"/>
      <c r="W127" s="4"/>
      <c r="X127" s="5"/>
      <c r="Y127" s="4"/>
      <c r="Z127" s="2">
        <v>0</v>
      </c>
      <c r="AA127" s="1"/>
    </row>
    <row r="128" spans="1:27" s="9" customFormat="1" ht="13.5" customHeight="1" x14ac:dyDescent="0.15">
      <c r="A128" s="1"/>
      <c r="B128" s="2"/>
      <c r="C128" s="3"/>
      <c r="D128" s="4"/>
      <c r="E128" s="5"/>
      <c r="F128" s="4"/>
      <c r="G128" s="6"/>
      <c r="H128" s="6"/>
      <c r="I128" s="6"/>
      <c r="J128" s="6"/>
      <c r="K128" s="6"/>
      <c r="L128" s="6"/>
      <c r="M128" s="13"/>
      <c r="N128" s="14"/>
      <c r="O128" s="15"/>
      <c r="P128" s="8"/>
      <c r="Q128" s="8"/>
      <c r="R128" s="8"/>
      <c r="S128" s="8"/>
      <c r="T128" s="8"/>
      <c r="U128" s="8"/>
      <c r="V128" s="3"/>
      <c r="W128" s="4"/>
      <c r="X128" s="5"/>
      <c r="Y128" s="4"/>
      <c r="Z128" s="2"/>
      <c r="AA128" s="1"/>
    </row>
  </sheetData>
  <mergeCells count="378">
    <mergeCell ref="V121:V128"/>
    <mergeCell ref="W121:W128"/>
    <mergeCell ref="X121:X128"/>
    <mergeCell ref="Y121:Y128"/>
    <mergeCell ref="Z121:Z122"/>
    <mergeCell ref="AA121:AA128"/>
    <mergeCell ref="Z123:Z124"/>
    <mergeCell ref="Z125:Z126"/>
    <mergeCell ref="Z127:Z128"/>
    <mergeCell ref="A121:A128"/>
    <mergeCell ref="B121:B122"/>
    <mergeCell ref="C121:C128"/>
    <mergeCell ref="D121:D128"/>
    <mergeCell ref="E121:E128"/>
    <mergeCell ref="F121:F128"/>
    <mergeCell ref="B123:B124"/>
    <mergeCell ref="B125:B126"/>
    <mergeCell ref="B127:B128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5:V108"/>
    <mergeCell ref="W105:W108"/>
    <mergeCell ref="X105:X108"/>
    <mergeCell ref="Y105:Y108"/>
    <mergeCell ref="Z105:Z106"/>
    <mergeCell ref="AA105:AA108"/>
    <mergeCell ref="Z107:Z108"/>
    <mergeCell ref="A105:A108"/>
    <mergeCell ref="B105:B106"/>
    <mergeCell ref="C105:C108"/>
    <mergeCell ref="D105:D108"/>
    <mergeCell ref="E105:E108"/>
    <mergeCell ref="F105:F108"/>
    <mergeCell ref="B107:B108"/>
    <mergeCell ref="V97:V104"/>
    <mergeCell ref="W97:W104"/>
    <mergeCell ref="X97:X104"/>
    <mergeCell ref="Y97:Y104"/>
    <mergeCell ref="Z97:Z98"/>
    <mergeCell ref="AA97:AA104"/>
    <mergeCell ref="Z99:Z100"/>
    <mergeCell ref="Z101:Z102"/>
    <mergeCell ref="Z103:Z104"/>
    <mergeCell ref="A97:A104"/>
    <mergeCell ref="B97:B98"/>
    <mergeCell ref="C97:C104"/>
    <mergeCell ref="D97:D104"/>
    <mergeCell ref="E97:E104"/>
    <mergeCell ref="F97:F104"/>
    <mergeCell ref="B99:B100"/>
    <mergeCell ref="B101:B102"/>
    <mergeCell ref="B103:B104"/>
    <mergeCell ref="V89:V96"/>
    <mergeCell ref="W89:W96"/>
    <mergeCell ref="X89:X96"/>
    <mergeCell ref="Y89:Y96"/>
    <mergeCell ref="Z89:Z90"/>
    <mergeCell ref="AA89:AA96"/>
    <mergeCell ref="Z91:Z92"/>
    <mergeCell ref="Z93:Z94"/>
    <mergeCell ref="Z95:Z96"/>
    <mergeCell ref="A89:A96"/>
    <mergeCell ref="B89:B90"/>
    <mergeCell ref="C89:C96"/>
    <mergeCell ref="D89:D96"/>
    <mergeCell ref="E89:E96"/>
    <mergeCell ref="F89:F96"/>
    <mergeCell ref="B91:B92"/>
    <mergeCell ref="B93:B94"/>
    <mergeCell ref="B95:B96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X73:X76"/>
    <mergeCell ref="Y73:Y76"/>
    <mergeCell ref="Z73:Z74"/>
    <mergeCell ref="AA73:AA76"/>
    <mergeCell ref="B75:B76"/>
    <mergeCell ref="Z75:Z76"/>
    <mergeCell ref="Z71:Z72"/>
    <mergeCell ref="A73:A76"/>
    <mergeCell ref="B73:B74"/>
    <mergeCell ref="C73:C76"/>
    <mergeCell ref="D73:D76"/>
    <mergeCell ref="E73:E76"/>
    <mergeCell ref="F73:F76"/>
    <mergeCell ref="N73:N74"/>
    <mergeCell ref="V73:V76"/>
    <mergeCell ref="W73:W76"/>
    <mergeCell ref="X65:X72"/>
    <mergeCell ref="Y65:Y72"/>
    <mergeCell ref="Z65:Z66"/>
    <mergeCell ref="AA65:AA72"/>
    <mergeCell ref="N66:N72"/>
    <mergeCell ref="B67:B68"/>
    <mergeCell ref="Z67:Z68"/>
    <mergeCell ref="B69:B70"/>
    <mergeCell ref="Z69:Z70"/>
    <mergeCell ref="B71:B72"/>
    <mergeCell ref="Z63:Z64"/>
    <mergeCell ref="N64:N65"/>
    <mergeCell ref="A65:A72"/>
    <mergeCell ref="B65:B66"/>
    <mergeCell ref="C65:C72"/>
    <mergeCell ref="D65:D72"/>
    <mergeCell ref="E65:E72"/>
    <mergeCell ref="F65:F72"/>
    <mergeCell ref="V65:V72"/>
    <mergeCell ref="W65:W72"/>
    <mergeCell ref="W57:W64"/>
    <mergeCell ref="X57:X64"/>
    <mergeCell ref="Y57:Y64"/>
    <mergeCell ref="Z57:Z58"/>
    <mergeCell ref="AA57:AA64"/>
    <mergeCell ref="B59:B60"/>
    <mergeCell ref="Z59:Z60"/>
    <mergeCell ref="B61:B62"/>
    <mergeCell ref="Z61:Z62"/>
    <mergeCell ref="B63:B64"/>
    <mergeCell ref="N54:N63"/>
    <mergeCell ref="B55:B56"/>
    <mergeCell ref="Z55:Z56"/>
    <mergeCell ref="A57:A64"/>
    <mergeCell ref="B57:B58"/>
    <mergeCell ref="C57:C64"/>
    <mergeCell ref="D57:D64"/>
    <mergeCell ref="E57:E64"/>
    <mergeCell ref="F57:F64"/>
    <mergeCell ref="V57:V64"/>
    <mergeCell ref="V53:V56"/>
    <mergeCell ref="W53:W56"/>
    <mergeCell ref="X53:X56"/>
    <mergeCell ref="Y53:Y56"/>
    <mergeCell ref="Z53:Z54"/>
    <mergeCell ref="AA53:AA56"/>
    <mergeCell ref="A53:A56"/>
    <mergeCell ref="B53:B54"/>
    <mergeCell ref="C53:C56"/>
    <mergeCell ref="D53:D56"/>
    <mergeCell ref="E53:E56"/>
    <mergeCell ref="F53:F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3:V40"/>
    <mergeCell ref="W33:W40"/>
    <mergeCell ref="X33:X40"/>
    <mergeCell ref="Y33:Y40"/>
    <mergeCell ref="Z33:Z34"/>
    <mergeCell ref="AA33:AA40"/>
    <mergeCell ref="Z35:Z36"/>
    <mergeCell ref="Z37:Z38"/>
    <mergeCell ref="Z39:Z40"/>
    <mergeCell ref="A33:A40"/>
    <mergeCell ref="B33:B34"/>
    <mergeCell ref="C33:C40"/>
    <mergeCell ref="D33:D40"/>
    <mergeCell ref="E33:E40"/>
    <mergeCell ref="F33:F40"/>
    <mergeCell ref="B35:B36"/>
    <mergeCell ref="B37:B38"/>
    <mergeCell ref="B39:B40"/>
    <mergeCell ref="A29:A32"/>
    <mergeCell ref="B29:B30"/>
    <mergeCell ref="C29:C32"/>
    <mergeCell ref="D29:D32"/>
    <mergeCell ref="E29:E32"/>
    <mergeCell ref="F29:F32"/>
    <mergeCell ref="B31:B32"/>
    <mergeCell ref="V25:V32"/>
    <mergeCell ref="W25:W32"/>
    <mergeCell ref="X25:X32"/>
    <mergeCell ref="Y25:Y32"/>
    <mergeCell ref="Z25:Z26"/>
    <mergeCell ref="AA25:AA32"/>
    <mergeCell ref="Z27:Z28"/>
    <mergeCell ref="Z29:Z30"/>
    <mergeCell ref="Z31:Z32"/>
    <mergeCell ref="A25:A28"/>
    <mergeCell ref="B25:B26"/>
    <mergeCell ref="C25:C28"/>
    <mergeCell ref="D25:D28"/>
    <mergeCell ref="E25:E28"/>
    <mergeCell ref="F25:F28"/>
    <mergeCell ref="B27:B28"/>
    <mergeCell ref="V21:V24"/>
    <mergeCell ref="W21:W24"/>
    <mergeCell ref="X21:X24"/>
    <mergeCell ref="Y21:Y24"/>
    <mergeCell ref="Z21:Z22"/>
    <mergeCell ref="AA21:AA24"/>
    <mergeCell ref="Z23:Z24"/>
    <mergeCell ref="A21:A24"/>
    <mergeCell ref="B21:B22"/>
    <mergeCell ref="C21:C24"/>
    <mergeCell ref="D21:D24"/>
    <mergeCell ref="E21:E24"/>
    <mergeCell ref="F21:F24"/>
    <mergeCell ref="B23:B24"/>
    <mergeCell ref="V17:V20"/>
    <mergeCell ref="W17:W20"/>
    <mergeCell ref="X17:X20"/>
    <mergeCell ref="Y17:Y20"/>
    <mergeCell ref="Z17:Z18"/>
    <mergeCell ref="AA17:AA20"/>
    <mergeCell ref="Z19:Z20"/>
    <mergeCell ref="A17:A20"/>
    <mergeCell ref="B17:B18"/>
    <mergeCell ref="C17:C20"/>
    <mergeCell ref="D17:D20"/>
    <mergeCell ref="E17:E20"/>
    <mergeCell ref="F17:F20"/>
    <mergeCell ref="B19:B20"/>
    <mergeCell ref="V13:V16"/>
    <mergeCell ref="W13:W16"/>
    <mergeCell ref="X13:X16"/>
    <mergeCell ref="Y13:Y16"/>
    <mergeCell ref="Z13:Z14"/>
    <mergeCell ref="AA13:AA16"/>
    <mergeCell ref="Z15:Z16"/>
    <mergeCell ref="A13:A16"/>
    <mergeCell ref="B13:B14"/>
    <mergeCell ref="C13:C16"/>
    <mergeCell ref="D13:D16"/>
    <mergeCell ref="E13:E16"/>
    <mergeCell ref="F13:F16"/>
    <mergeCell ref="B15:B16"/>
    <mergeCell ref="V9:V12"/>
    <mergeCell ref="W9:W12"/>
    <mergeCell ref="X9:X12"/>
    <mergeCell ref="Y9:Y12"/>
    <mergeCell ref="Z9:Z10"/>
    <mergeCell ref="AA9:AA12"/>
    <mergeCell ref="Z11:Z12"/>
    <mergeCell ref="A9:A12"/>
    <mergeCell ref="B9:B10"/>
    <mergeCell ref="C9:C12"/>
    <mergeCell ref="D9:D12"/>
    <mergeCell ref="E9:E12"/>
    <mergeCell ref="F9:F12"/>
    <mergeCell ref="B11:B12"/>
    <mergeCell ref="AA1:AA8"/>
    <mergeCell ref="B3:B4"/>
    <mergeCell ref="Z3:Z4"/>
    <mergeCell ref="B5:B6"/>
    <mergeCell ref="Z5:Z6"/>
    <mergeCell ref="B7:B8"/>
    <mergeCell ref="Z7:Z8"/>
    <mergeCell ref="K1:Q2"/>
    <mergeCell ref="V1:V8"/>
    <mergeCell ref="W1:W8"/>
    <mergeCell ref="X1:X8"/>
    <mergeCell ref="Y1:Y8"/>
    <mergeCell ref="Z1:Z2"/>
    <mergeCell ref="A1:A8"/>
    <mergeCell ref="B1:B2"/>
    <mergeCell ref="C1:C8"/>
    <mergeCell ref="D1:D8"/>
    <mergeCell ref="E1:E8"/>
    <mergeCell ref="F1:F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>
      <selection sqref="A1:XFD1048576"/>
    </sheetView>
  </sheetViews>
  <sheetFormatPr defaultRowHeight="13.5" x14ac:dyDescent="0.15"/>
  <cols>
    <col min="1" max="1" width="12.625" style="85" customWidth="1"/>
    <col min="2" max="2" width="3.625" style="85" bestFit="1" customWidth="1"/>
    <col min="3" max="3" width="2.25" style="85" bestFit="1" customWidth="1"/>
    <col min="4" max="4" width="3.625" style="85" bestFit="1" customWidth="1"/>
    <col min="5" max="5" width="12.625" style="85" customWidth="1"/>
    <col min="6" max="6" width="9" style="85"/>
    <col min="7" max="7" width="12.625" style="85" customWidth="1"/>
    <col min="8" max="8" width="3.625" style="85" bestFit="1" customWidth="1"/>
    <col min="9" max="9" width="2.25" style="85" bestFit="1" customWidth="1"/>
    <col min="10" max="10" width="3.625" style="85" bestFit="1" customWidth="1"/>
    <col min="11" max="11" width="12.625" style="85" customWidth="1"/>
    <col min="12" max="16384" width="9" style="85"/>
  </cols>
  <sheetData>
    <row r="1" spans="1:11" ht="11.25" customHeight="1" x14ac:dyDescent="0.15">
      <c r="A1" s="90" t="s">
        <v>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11.25" customHeight="1" x14ac:dyDescent="0.15">
      <c r="A2" s="91" t="s">
        <v>9</v>
      </c>
      <c r="B2" s="92">
        <f>'[2]6'!A4</f>
        <v>1</v>
      </c>
      <c r="C2" s="92"/>
      <c r="D2" s="92"/>
      <c r="E2" s="93"/>
      <c r="F2" s="90"/>
      <c r="G2" s="91" t="s">
        <v>9</v>
      </c>
      <c r="H2" s="92">
        <f>'[2]6'!A6</f>
        <v>2</v>
      </c>
      <c r="I2" s="92"/>
      <c r="J2" s="92"/>
      <c r="K2" s="93"/>
    </row>
    <row r="3" spans="1:11" ht="11.25" customHeight="1" x14ac:dyDescent="0.15">
      <c r="A3" s="94" t="str">
        <f>'[2]6'!E4</f>
        <v>髙橋　祐香</v>
      </c>
      <c r="B3" s="95">
        <f>'[2]6'!M4</f>
        <v>14</v>
      </c>
      <c r="C3" s="96" t="s">
        <v>10</v>
      </c>
      <c r="D3" s="97">
        <f>'[2]6'!M5</f>
        <v>21</v>
      </c>
      <c r="E3" s="98" t="str">
        <f>'[2]6'!E5</f>
        <v>佐藤　睦</v>
      </c>
      <c r="F3" s="90"/>
      <c r="G3" s="94" t="str">
        <f>'[2]6'!E6</f>
        <v>野島　遥</v>
      </c>
      <c r="H3" s="95">
        <f>'[2]6'!M6</f>
        <v>21</v>
      </c>
      <c r="I3" s="96" t="s">
        <v>10</v>
      </c>
      <c r="J3" s="97">
        <f>'[2]6'!M7</f>
        <v>7</v>
      </c>
      <c r="K3" s="98" t="str">
        <f>'[2]6'!E7</f>
        <v>木村　夏美</v>
      </c>
    </row>
    <row r="4" spans="1:11" ht="11.25" customHeight="1" x14ac:dyDescent="0.15">
      <c r="A4" s="99"/>
      <c r="B4" s="94">
        <f>'[2]6'!N4</f>
        <v>17</v>
      </c>
      <c r="C4" s="100" t="s">
        <v>10</v>
      </c>
      <c r="D4" s="98">
        <f>'[2]6'!N5</f>
        <v>21</v>
      </c>
      <c r="E4" s="99"/>
      <c r="F4" s="90"/>
      <c r="G4" s="99"/>
      <c r="H4" s="94">
        <f>'[2]6'!N6</f>
        <v>21</v>
      </c>
      <c r="I4" s="100" t="s">
        <v>10</v>
      </c>
      <c r="J4" s="98">
        <f>'[2]6'!N7</f>
        <v>10</v>
      </c>
      <c r="K4" s="99"/>
    </row>
    <row r="5" spans="1:11" ht="11.25" customHeight="1" thickBot="1" x14ac:dyDescent="0.2">
      <c r="A5" s="101" t="str">
        <f>'[2]6'!F4</f>
        <v>大宮北</v>
      </c>
      <c r="B5" s="101">
        <f>'[2]6'!O4</f>
        <v>0</v>
      </c>
      <c r="C5" s="102" t="s">
        <v>10</v>
      </c>
      <c r="D5" s="103">
        <f>'[2]6'!O5</f>
        <v>0</v>
      </c>
      <c r="E5" s="103" t="str">
        <f>'[2]6'!F5</f>
        <v>久喜北陽</v>
      </c>
      <c r="F5" s="90"/>
      <c r="G5" s="101" t="str">
        <f>'[2]6'!F6</f>
        <v>川口東</v>
      </c>
      <c r="H5" s="101">
        <f>'[2]6'!O6</f>
        <v>0</v>
      </c>
      <c r="I5" s="102" t="s">
        <v>10</v>
      </c>
      <c r="J5" s="103">
        <f>'[2]6'!O7</f>
        <v>0</v>
      </c>
      <c r="K5" s="103" t="str">
        <f>'[2]6'!F7</f>
        <v>岩槻高校</v>
      </c>
    </row>
    <row r="6" spans="1:11" ht="11.25" customHeight="1" thickTop="1" x14ac:dyDescent="0.15">
      <c r="A6" s="104" t="s">
        <v>9</v>
      </c>
      <c r="B6" s="105">
        <f>'[2]6'!A8</f>
        <v>3</v>
      </c>
      <c r="C6" s="105"/>
      <c r="D6" s="105"/>
      <c r="E6" s="106"/>
      <c r="F6" s="90"/>
      <c r="G6" s="104" t="s">
        <v>9</v>
      </c>
      <c r="H6" s="105">
        <f>'[2]6'!A12</f>
        <v>4</v>
      </c>
      <c r="I6" s="105"/>
      <c r="J6" s="105"/>
      <c r="K6" s="106"/>
    </row>
    <row r="7" spans="1:11" ht="11.25" customHeight="1" x14ac:dyDescent="0.15">
      <c r="A7" s="94" t="str">
        <f>'[2]6'!E8</f>
        <v>遠藤　佳奈</v>
      </c>
      <c r="B7" s="95">
        <f>'[2]6'!M8</f>
        <v>15</v>
      </c>
      <c r="C7" s="96" t="s">
        <v>10</v>
      </c>
      <c r="D7" s="97">
        <f>'[2]6'!M9</f>
        <v>21</v>
      </c>
      <c r="E7" s="98" t="str">
        <f>'[2]6'!E9</f>
        <v>福室　里奈</v>
      </c>
      <c r="F7" s="90"/>
      <c r="G7" s="94" t="str">
        <f>'[2]6'!E12</f>
        <v>田口　愛</v>
      </c>
      <c r="H7" s="95">
        <f>'[2]6'!M12</f>
        <v>10</v>
      </c>
      <c r="I7" s="96" t="s">
        <v>10</v>
      </c>
      <c r="J7" s="97">
        <f>'[2]6'!M13</f>
        <v>21</v>
      </c>
      <c r="K7" s="98" t="str">
        <f>'[2]6'!E13</f>
        <v>小川　優花</v>
      </c>
    </row>
    <row r="8" spans="1:11" ht="11.25" customHeight="1" x14ac:dyDescent="0.15">
      <c r="A8" s="99"/>
      <c r="B8" s="94">
        <f>'[2]6'!N8</f>
        <v>3</v>
      </c>
      <c r="C8" s="100" t="s">
        <v>10</v>
      </c>
      <c r="D8" s="98">
        <f>'[2]6'!N9</f>
        <v>21</v>
      </c>
      <c r="E8" s="99"/>
      <c r="F8" s="90"/>
      <c r="G8" s="99"/>
      <c r="H8" s="94">
        <f>'[2]6'!N12</f>
        <v>9</v>
      </c>
      <c r="I8" s="100" t="s">
        <v>10</v>
      </c>
      <c r="J8" s="98">
        <f>'[2]6'!N13</f>
        <v>21</v>
      </c>
      <c r="K8" s="99"/>
    </row>
    <row r="9" spans="1:11" ht="11.25" customHeight="1" thickBot="1" x14ac:dyDescent="0.2">
      <c r="A9" s="101" t="str">
        <f>'[2]6'!F8</f>
        <v>淑徳与野</v>
      </c>
      <c r="B9" s="101">
        <f>'[2]6'!O8</f>
        <v>0</v>
      </c>
      <c r="C9" s="102" t="s">
        <v>10</v>
      </c>
      <c r="D9" s="103">
        <f>'[2]6'!O9</f>
        <v>0</v>
      </c>
      <c r="E9" s="103" t="str">
        <f>'[2]6'!F9</f>
        <v>本庄第一</v>
      </c>
      <c r="F9" s="90"/>
      <c r="G9" s="101" t="str">
        <f>'[2]6'!F12</f>
        <v>越谷南</v>
      </c>
      <c r="H9" s="101">
        <f>'[2]6'!O12</f>
        <v>0</v>
      </c>
      <c r="I9" s="102" t="s">
        <v>10</v>
      </c>
      <c r="J9" s="103">
        <f>'[2]6'!O13</f>
        <v>0</v>
      </c>
      <c r="K9" s="103" t="str">
        <f>'[2]6'!F13</f>
        <v>山村学園</v>
      </c>
    </row>
    <row r="10" spans="1:11" ht="11.25" customHeight="1" thickTop="1" x14ac:dyDescent="0.15">
      <c r="A10" s="104" t="s">
        <v>9</v>
      </c>
      <c r="B10" s="105">
        <f>'[2]6'!A14</f>
        <v>5</v>
      </c>
      <c r="C10" s="105"/>
      <c r="D10" s="105"/>
      <c r="E10" s="106"/>
      <c r="F10" s="90"/>
      <c r="G10" s="104" t="s">
        <v>9</v>
      </c>
      <c r="H10" s="105">
        <f>'[2]6'!A20</f>
        <v>6</v>
      </c>
      <c r="I10" s="105"/>
      <c r="J10" s="105"/>
      <c r="K10" s="106"/>
    </row>
    <row r="11" spans="1:11" ht="11.25" customHeight="1" x14ac:dyDescent="0.15">
      <c r="A11" s="94" t="str">
        <f>'[2]6'!E14</f>
        <v>向谷地　ありか</v>
      </c>
      <c r="B11" s="95">
        <f>'[2]6'!M14</f>
        <v>21</v>
      </c>
      <c r="C11" s="96" t="s">
        <v>10</v>
      </c>
      <c r="D11" s="97">
        <f>'[2]6'!M15</f>
        <v>14</v>
      </c>
      <c r="E11" s="98" t="str">
        <f>'[2]6'!E15</f>
        <v>宮内　歩奈</v>
      </c>
      <c r="F11" s="90"/>
      <c r="G11" s="94" t="str">
        <f>'[2]6'!E20</f>
        <v>吉岡　奈南</v>
      </c>
      <c r="H11" s="95">
        <f>'[2]6'!M20</f>
        <v>21</v>
      </c>
      <c r="I11" s="96" t="s">
        <v>10</v>
      </c>
      <c r="J11" s="97">
        <f>'[2]6'!M21</f>
        <v>15</v>
      </c>
      <c r="K11" s="98" t="str">
        <f>'[2]6'!E21</f>
        <v>野口　彩希</v>
      </c>
    </row>
    <row r="12" spans="1:11" ht="11.25" customHeight="1" x14ac:dyDescent="0.15">
      <c r="A12" s="99"/>
      <c r="B12" s="94">
        <f>'[2]6'!N14</f>
        <v>21</v>
      </c>
      <c r="C12" s="100" t="s">
        <v>10</v>
      </c>
      <c r="D12" s="98">
        <f>'[2]6'!N15</f>
        <v>15</v>
      </c>
      <c r="E12" s="99"/>
      <c r="F12" s="90"/>
      <c r="G12" s="99"/>
      <c r="H12" s="94">
        <f>'[2]6'!N20</f>
        <v>21</v>
      </c>
      <c r="I12" s="100" t="s">
        <v>10</v>
      </c>
      <c r="J12" s="98">
        <f>'[2]6'!N21</f>
        <v>18</v>
      </c>
      <c r="K12" s="99"/>
    </row>
    <row r="13" spans="1:11" ht="11.25" customHeight="1" thickBot="1" x14ac:dyDescent="0.2">
      <c r="A13" s="101" t="str">
        <f>'[2]6'!F14</f>
        <v>小松原女</v>
      </c>
      <c r="B13" s="101">
        <f>'[2]6'!O14</f>
        <v>0</v>
      </c>
      <c r="C13" s="102" t="s">
        <v>10</v>
      </c>
      <c r="D13" s="103">
        <f>'[2]6'!O15</f>
        <v>0</v>
      </c>
      <c r="E13" s="103" t="str">
        <f>'[2]6'!F15</f>
        <v>川越西</v>
      </c>
      <c r="F13" s="90"/>
      <c r="G13" s="101" t="str">
        <f>'[2]6'!F20</f>
        <v>蕨</v>
      </c>
      <c r="H13" s="101">
        <f>'[2]6'!O20</f>
        <v>0</v>
      </c>
      <c r="I13" s="102" t="s">
        <v>10</v>
      </c>
      <c r="J13" s="103">
        <f>'[2]6'!O21</f>
        <v>0</v>
      </c>
      <c r="K13" s="103" t="str">
        <f>'[2]6'!F21</f>
        <v>山村学園</v>
      </c>
    </row>
    <row r="14" spans="1:11" ht="11.25" customHeight="1" thickTop="1" x14ac:dyDescent="0.15">
      <c r="A14" s="104" t="s">
        <v>9</v>
      </c>
      <c r="B14" s="105">
        <f>'[2]6'!A22</f>
        <v>7</v>
      </c>
      <c r="C14" s="105"/>
      <c r="D14" s="105"/>
      <c r="E14" s="106"/>
      <c r="F14" s="90"/>
      <c r="G14" s="104" t="s">
        <v>9</v>
      </c>
      <c r="H14" s="105">
        <f>'[2]6'!A28</f>
        <v>8</v>
      </c>
      <c r="I14" s="105"/>
      <c r="J14" s="105"/>
      <c r="K14" s="106"/>
    </row>
    <row r="15" spans="1:11" ht="11.25" customHeight="1" x14ac:dyDescent="0.15">
      <c r="A15" s="94" t="str">
        <f>'[2]6'!E22</f>
        <v>近藤　成実</v>
      </c>
      <c r="B15" s="95">
        <f>'[2]6'!M22</f>
        <v>21</v>
      </c>
      <c r="C15" s="96" t="s">
        <v>10</v>
      </c>
      <c r="D15" s="97">
        <f>'[2]6'!M23</f>
        <v>15</v>
      </c>
      <c r="E15" s="98" t="str">
        <f>'[2]6'!E23</f>
        <v>林田　里奈</v>
      </c>
      <c r="F15" s="90"/>
      <c r="G15" s="94" t="str">
        <f>'[2]6'!E28</f>
        <v>林田　愛菜</v>
      </c>
      <c r="H15" s="95">
        <f>'[2]6'!M28</f>
        <v>7</v>
      </c>
      <c r="I15" s="96" t="s">
        <v>10</v>
      </c>
      <c r="J15" s="97">
        <f>'[2]6'!M29</f>
        <v>21</v>
      </c>
      <c r="K15" s="98" t="str">
        <f>'[2]6'!E29</f>
        <v>荒井　瑞希</v>
      </c>
    </row>
    <row r="16" spans="1:11" ht="11.25" customHeight="1" x14ac:dyDescent="0.15">
      <c r="A16" s="99"/>
      <c r="B16" s="94">
        <f>'[2]6'!N22</f>
        <v>24</v>
      </c>
      <c r="C16" s="100" t="s">
        <v>10</v>
      </c>
      <c r="D16" s="98">
        <f>'[2]6'!N23</f>
        <v>26</v>
      </c>
      <c r="E16" s="99"/>
      <c r="F16" s="90"/>
      <c r="G16" s="99"/>
      <c r="H16" s="94">
        <f>'[2]6'!N28</f>
        <v>17</v>
      </c>
      <c r="I16" s="100" t="s">
        <v>10</v>
      </c>
      <c r="J16" s="98">
        <f>'[2]6'!N29</f>
        <v>21</v>
      </c>
      <c r="K16" s="99"/>
    </row>
    <row r="17" spans="1:11" ht="11.25" customHeight="1" thickBot="1" x14ac:dyDescent="0.2">
      <c r="A17" s="101" t="str">
        <f>'[2]6'!F22</f>
        <v>久喜北陽</v>
      </c>
      <c r="B17" s="101">
        <f>'[2]6'!O22</f>
        <v>15</v>
      </c>
      <c r="C17" s="102" t="s">
        <v>10</v>
      </c>
      <c r="D17" s="103">
        <f>'[2]6'!O23</f>
        <v>21</v>
      </c>
      <c r="E17" s="103" t="str">
        <f>'[2]6'!F23</f>
        <v>大宮南</v>
      </c>
      <c r="F17" s="90"/>
      <c r="G17" s="101" t="str">
        <f>'[2]6'!F28</f>
        <v>昌平</v>
      </c>
      <c r="H17" s="101">
        <f>'[2]6'!O28</f>
        <v>0</v>
      </c>
      <c r="I17" s="102" t="s">
        <v>10</v>
      </c>
      <c r="J17" s="103">
        <f>'[2]6'!O29</f>
        <v>0</v>
      </c>
      <c r="K17" s="103" t="str">
        <f>'[2]6'!F29</f>
        <v>久喜北陽</v>
      </c>
    </row>
    <row r="18" spans="1:11" ht="11.25" customHeight="1" thickTop="1" x14ac:dyDescent="0.15">
      <c r="A18" s="104" t="s">
        <v>9</v>
      </c>
      <c r="B18" s="105">
        <f>'[2]6'!A30</f>
        <v>9</v>
      </c>
      <c r="C18" s="105"/>
      <c r="D18" s="105"/>
      <c r="E18" s="106"/>
      <c r="F18" s="90"/>
      <c r="G18" s="104" t="s">
        <v>9</v>
      </c>
      <c r="H18" s="105">
        <f>'[2]6'!A36</f>
        <v>10</v>
      </c>
      <c r="I18" s="105"/>
      <c r="J18" s="105"/>
      <c r="K18" s="106"/>
    </row>
    <row r="19" spans="1:11" ht="11.25" customHeight="1" x14ac:dyDescent="0.15">
      <c r="A19" s="94" t="str">
        <f>'[2]6'!E30</f>
        <v>栗原　夏帆</v>
      </c>
      <c r="B19" s="95">
        <f>'[2]6'!M30</f>
        <v>21</v>
      </c>
      <c r="C19" s="96" t="s">
        <v>10</v>
      </c>
      <c r="D19" s="97">
        <f>'[2]6'!M31</f>
        <v>11</v>
      </c>
      <c r="E19" s="98" t="str">
        <f>'[2]6'!E31</f>
        <v>星野　優佳</v>
      </c>
      <c r="F19" s="90"/>
      <c r="G19" s="94" t="str">
        <f>'[2]6'!E36</f>
        <v>浅沼　佳保里</v>
      </c>
      <c r="H19" s="95">
        <f>'[2]6'!M36</f>
        <v>18</v>
      </c>
      <c r="I19" s="96" t="s">
        <v>10</v>
      </c>
      <c r="J19" s="97">
        <f>'[2]6'!M37</f>
        <v>21</v>
      </c>
      <c r="K19" s="98" t="str">
        <f>'[2]6'!E37</f>
        <v>安田　光梨</v>
      </c>
    </row>
    <row r="20" spans="1:11" ht="11.25" customHeight="1" x14ac:dyDescent="0.15">
      <c r="A20" s="99"/>
      <c r="B20" s="94">
        <f>'[2]6'!N30</f>
        <v>21</v>
      </c>
      <c r="C20" s="100" t="s">
        <v>10</v>
      </c>
      <c r="D20" s="98">
        <f>'[2]6'!N31</f>
        <v>13</v>
      </c>
      <c r="E20" s="99"/>
      <c r="F20" s="90"/>
      <c r="G20" s="99"/>
      <c r="H20" s="94">
        <f>'[2]6'!N36</f>
        <v>24</v>
      </c>
      <c r="I20" s="100" t="s">
        <v>10</v>
      </c>
      <c r="J20" s="98">
        <f>'[2]6'!N37</f>
        <v>26</v>
      </c>
      <c r="K20" s="99"/>
    </row>
    <row r="21" spans="1:11" ht="11.25" customHeight="1" thickBot="1" x14ac:dyDescent="0.2">
      <c r="A21" s="101" t="str">
        <f>'[2]6'!F30</f>
        <v>本庄第一</v>
      </c>
      <c r="B21" s="101">
        <f>'[2]6'!O30</f>
        <v>0</v>
      </c>
      <c r="C21" s="102" t="s">
        <v>10</v>
      </c>
      <c r="D21" s="103">
        <f>'[2]6'!O31</f>
        <v>0</v>
      </c>
      <c r="E21" s="103" t="str">
        <f>'[2]6'!F31</f>
        <v>越谷南</v>
      </c>
      <c r="F21" s="90"/>
      <c r="G21" s="101" t="str">
        <f>'[2]6'!F36</f>
        <v>星野</v>
      </c>
      <c r="H21" s="101">
        <f>'[2]6'!O36</f>
        <v>0</v>
      </c>
      <c r="I21" s="102" t="s">
        <v>10</v>
      </c>
      <c r="J21" s="103">
        <f>'[2]6'!O37</f>
        <v>0</v>
      </c>
      <c r="K21" s="103" t="str">
        <f>'[2]6'!F37</f>
        <v>春日部女</v>
      </c>
    </row>
    <row r="22" spans="1:11" ht="11.25" customHeight="1" thickTop="1" x14ac:dyDescent="0.15">
      <c r="A22" s="104" t="s">
        <v>9</v>
      </c>
      <c r="B22" s="105">
        <f>'[2]6'!A38</f>
        <v>11</v>
      </c>
      <c r="C22" s="105"/>
      <c r="D22" s="105"/>
      <c r="E22" s="106"/>
      <c r="F22" s="90"/>
      <c r="G22" s="104" t="s">
        <v>9</v>
      </c>
      <c r="H22" s="105">
        <f>'[2]6'!A44</f>
        <v>12</v>
      </c>
      <c r="I22" s="105"/>
      <c r="J22" s="105"/>
      <c r="K22" s="106"/>
    </row>
    <row r="23" spans="1:11" ht="11.25" customHeight="1" x14ac:dyDescent="0.15">
      <c r="A23" s="94" t="str">
        <f>'[2]6'!E38</f>
        <v>細野　真由</v>
      </c>
      <c r="B23" s="95">
        <f>'[2]6'!M38</f>
        <v>21</v>
      </c>
      <c r="C23" s="96" t="s">
        <v>10</v>
      </c>
      <c r="D23" s="97">
        <f>'[2]6'!M39</f>
        <v>12</v>
      </c>
      <c r="E23" s="98" t="str">
        <f>'[2]6'!E39</f>
        <v>成田　梨紗</v>
      </c>
      <c r="F23" s="90"/>
      <c r="G23" s="94" t="str">
        <f>'[2]6'!E44</f>
        <v>堀口　智恵</v>
      </c>
      <c r="H23" s="95">
        <f>'[2]6'!M44</f>
        <v>6</v>
      </c>
      <c r="I23" s="96" t="s">
        <v>10</v>
      </c>
      <c r="J23" s="97">
        <f>'[2]6'!M45</f>
        <v>21</v>
      </c>
      <c r="K23" s="98" t="str">
        <f>'[2]6'!E45</f>
        <v>栗原　彩乃</v>
      </c>
    </row>
    <row r="24" spans="1:11" ht="11.25" customHeight="1" x14ac:dyDescent="0.15">
      <c r="A24" s="99"/>
      <c r="B24" s="94">
        <f>'[2]6'!N38</f>
        <v>21</v>
      </c>
      <c r="C24" s="100" t="s">
        <v>10</v>
      </c>
      <c r="D24" s="98">
        <f>'[2]6'!N39</f>
        <v>10</v>
      </c>
      <c r="E24" s="99"/>
      <c r="F24" s="90"/>
      <c r="G24" s="99"/>
      <c r="H24" s="94">
        <f>'[2]6'!N44</f>
        <v>12</v>
      </c>
      <c r="I24" s="100" t="s">
        <v>10</v>
      </c>
      <c r="J24" s="98">
        <f>'[2]6'!N45</f>
        <v>21</v>
      </c>
      <c r="K24" s="99"/>
    </row>
    <row r="25" spans="1:11" ht="11.25" customHeight="1" thickBot="1" x14ac:dyDescent="0.2">
      <c r="A25" s="101" t="str">
        <f>'[2]6'!F38</f>
        <v>鴻巣高校</v>
      </c>
      <c r="B25" s="101">
        <f>'[2]6'!O38</f>
        <v>0</v>
      </c>
      <c r="C25" s="102" t="s">
        <v>10</v>
      </c>
      <c r="D25" s="103">
        <f>'[2]6'!O39</f>
        <v>0</v>
      </c>
      <c r="E25" s="103" t="str">
        <f>'[2]6'!F39</f>
        <v>上尾</v>
      </c>
      <c r="F25" s="90"/>
      <c r="G25" s="101" t="str">
        <f>'[2]6'!F44</f>
        <v>浦和実業</v>
      </c>
      <c r="H25" s="101">
        <f>'[2]6'!O44</f>
        <v>0</v>
      </c>
      <c r="I25" s="102" t="s">
        <v>10</v>
      </c>
      <c r="J25" s="103">
        <f>'[2]6'!O45</f>
        <v>0</v>
      </c>
      <c r="K25" s="103" t="str">
        <f>'[2]6'!F45</f>
        <v>大宮東</v>
      </c>
    </row>
    <row r="26" spans="1:11" ht="11.25" customHeight="1" thickTop="1" x14ac:dyDescent="0.15">
      <c r="A26" s="104" t="s">
        <v>9</v>
      </c>
      <c r="B26" s="105">
        <f>'[2]6'!A46</f>
        <v>13</v>
      </c>
      <c r="C26" s="105"/>
      <c r="D26" s="105"/>
      <c r="E26" s="106"/>
      <c r="G26" s="104" t="s">
        <v>9</v>
      </c>
      <c r="H26" s="105">
        <f>'[2]6'!A52</f>
        <v>14</v>
      </c>
      <c r="I26" s="105"/>
      <c r="J26" s="105"/>
      <c r="K26" s="106"/>
    </row>
    <row r="27" spans="1:11" ht="11.25" customHeight="1" x14ac:dyDescent="0.15">
      <c r="A27" s="94" t="str">
        <f>'[2]6'!E46</f>
        <v>永井　唯</v>
      </c>
      <c r="B27" s="95">
        <f>'[2]6'!M46</f>
        <v>21</v>
      </c>
      <c r="C27" s="96" t="s">
        <v>10</v>
      </c>
      <c r="D27" s="97">
        <f>'[2]6'!M47</f>
        <v>12</v>
      </c>
      <c r="E27" s="98" t="str">
        <f>'[2]6'!E47</f>
        <v>柳田　綾子</v>
      </c>
      <c r="G27" s="94" t="str">
        <f>'[2]6'!E52</f>
        <v>中西　由希乃</v>
      </c>
      <c r="H27" s="95">
        <f>'[2]6'!M52</f>
        <v>21</v>
      </c>
      <c r="I27" s="96" t="s">
        <v>10</v>
      </c>
      <c r="J27" s="97">
        <f>'[2]6'!M53</f>
        <v>18</v>
      </c>
      <c r="K27" s="98" t="str">
        <f>'[2]6'!E53</f>
        <v>杉田　彩織</v>
      </c>
    </row>
    <row r="28" spans="1:11" ht="11.25" customHeight="1" x14ac:dyDescent="0.15">
      <c r="A28" s="99"/>
      <c r="B28" s="94">
        <f>'[2]6'!N46</f>
        <v>21</v>
      </c>
      <c r="C28" s="100" t="s">
        <v>10</v>
      </c>
      <c r="D28" s="98">
        <f>'[2]6'!N47</f>
        <v>9</v>
      </c>
      <c r="E28" s="99"/>
      <c r="G28" s="99"/>
      <c r="H28" s="94">
        <f>'[2]6'!N52</f>
        <v>17</v>
      </c>
      <c r="I28" s="100" t="s">
        <v>10</v>
      </c>
      <c r="J28" s="98">
        <f>'[2]6'!N53</f>
        <v>21</v>
      </c>
      <c r="K28" s="99"/>
    </row>
    <row r="29" spans="1:11" ht="11.25" customHeight="1" thickBot="1" x14ac:dyDescent="0.2">
      <c r="A29" s="101" t="str">
        <f>'[2]6'!F46</f>
        <v>大宮北</v>
      </c>
      <c r="B29" s="101">
        <f>'[2]6'!O46</f>
        <v>0</v>
      </c>
      <c r="C29" s="102" t="s">
        <v>10</v>
      </c>
      <c r="D29" s="103">
        <f>'[2]6'!O47</f>
        <v>0</v>
      </c>
      <c r="E29" s="103" t="str">
        <f>'[2]6'!F47</f>
        <v>松伏</v>
      </c>
      <c r="G29" s="101" t="str">
        <f>'[2]6'!F52</f>
        <v>大宮東</v>
      </c>
      <c r="H29" s="101">
        <f>'[2]6'!O52</f>
        <v>21</v>
      </c>
      <c r="I29" s="102" t="s">
        <v>10</v>
      </c>
      <c r="J29" s="103">
        <f>'[2]6'!O53</f>
        <v>18</v>
      </c>
      <c r="K29" s="103" t="str">
        <f>'[2]6'!F53</f>
        <v>山村学園</v>
      </c>
    </row>
    <row r="30" spans="1:11" ht="11.25" customHeight="1" thickTop="1" x14ac:dyDescent="0.15">
      <c r="A30" s="104" t="s">
        <v>9</v>
      </c>
      <c r="B30" s="105">
        <f>'[2]6'!A54</f>
        <v>15</v>
      </c>
      <c r="C30" s="105"/>
      <c r="D30" s="105"/>
      <c r="E30" s="106"/>
      <c r="G30" s="104" t="s">
        <v>9</v>
      </c>
      <c r="H30" s="105">
        <f>'[2]6'!A60</f>
        <v>16</v>
      </c>
      <c r="I30" s="105"/>
      <c r="J30" s="105"/>
      <c r="K30" s="106"/>
    </row>
    <row r="31" spans="1:11" ht="11.25" customHeight="1" x14ac:dyDescent="0.15">
      <c r="A31" s="94" t="str">
        <f>'[2]6'!E54</f>
        <v>石川　優里</v>
      </c>
      <c r="B31" s="95">
        <f>'[2]6'!M54</f>
        <v>21</v>
      </c>
      <c r="C31" s="96" t="s">
        <v>10</v>
      </c>
      <c r="D31" s="97">
        <f>'[2]6'!M55</f>
        <v>4</v>
      </c>
      <c r="E31" s="98" t="str">
        <f>'[2]6'!E55</f>
        <v>高橋　楓</v>
      </c>
      <c r="G31" s="94" t="str">
        <f>'[2]6'!E60</f>
        <v>中野　来留実</v>
      </c>
      <c r="H31" s="95">
        <f>'[2]6'!M60</f>
        <v>9</v>
      </c>
      <c r="I31" s="96" t="s">
        <v>10</v>
      </c>
      <c r="J31" s="97">
        <f>'[2]6'!M61</f>
        <v>21</v>
      </c>
      <c r="K31" s="98" t="str">
        <f>'[2]6'!E61</f>
        <v>和田　彩花</v>
      </c>
    </row>
    <row r="32" spans="1:11" ht="11.25" customHeight="1" x14ac:dyDescent="0.15">
      <c r="A32" s="99"/>
      <c r="B32" s="94">
        <f>'[2]6'!N54</f>
        <v>21</v>
      </c>
      <c r="C32" s="100" t="s">
        <v>10</v>
      </c>
      <c r="D32" s="98">
        <f>'[2]6'!N55</f>
        <v>5</v>
      </c>
      <c r="E32" s="99"/>
      <c r="G32" s="99"/>
      <c r="H32" s="94">
        <f>'[2]6'!N60</f>
        <v>11</v>
      </c>
      <c r="I32" s="100" t="s">
        <v>10</v>
      </c>
      <c r="J32" s="98">
        <f>'[2]6'!N61</f>
        <v>21</v>
      </c>
      <c r="K32" s="99"/>
    </row>
    <row r="33" spans="1:11" ht="11.25" customHeight="1" thickBot="1" x14ac:dyDescent="0.2">
      <c r="A33" s="101" t="str">
        <f>'[2]6'!F54</f>
        <v>鴻巣高校</v>
      </c>
      <c r="B33" s="101">
        <f>'[2]6'!O54</f>
        <v>0</v>
      </c>
      <c r="C33" s="102" t="s">
        <v>10</v>
      </c>
      <c r="D33" s="103">
        <f>'[2]6'!O55</f>
        <v>0</v>
      </c>
      <c r="E33" s="103" t="str">
        <f>'[2]6'!F55</f>
        <v>上尾橘</v>
      </c>
      <c r="G33" s="101" t="str">
        <f>'[2]6'!F60</f>
        <v>淑徳与野</v>
      </c>
      <c r="H33" s="101">
        <f>'[2]6'!O60</f>
        <v>0</v>
      </c>
      <c r="I33" s="102" t="s">
        <v>10</v>
      </c>
      <c r="J33" s="103">
        <f>'[2]6'!O61</f>
        <v>0</v>
      </c>
      <c r="K33" s="103" t="str">
        <f>'[2]6'!F61</f>
        <v>浦和北</v>
      </c>
    </row>
    <row r="34" spans="1:11" ht="11.25" customHeight="1" thickTop="1" x14ac:dyDescent="0.15">
      <c r="A34" s="104" t="s">
        <v>9</v>
      </c>
      <c r="B34" s="105">
        <f>'[2]6'!A62</f>
        <v>17</v>
      </c>
      <c r="C34" s="105"/>
      <c r="D34" s="105"/>
      <c r="E34" s="106"/>
    </row>
    <row r="35" spans="1:11" ht="11.25" customHeight="1" x14ac:dyDescent="0.15">
      <c r="A35" s="94" t="str">
        <f>'[2]6'!E62</f>
        <v>早坂　優花</v>
      </c>
      <c r="B35" s="95">
        <f>'[2]6'!M62</f>
        <v>21</v>
      </c>
      <c r="C35" s="96" t="s">
        <v>10</v>
      </c>
      <c r="D35" s="97">
        <f>'[2]6'!M63</f>
        <v>15</v>
      </c>
      <c r="E35" s="98" t="str">
        <f>'[2]6'!E63</f>
        <v>髙橋　也子</v>
      </c>
    </row>
    <row r="36" spans="1:11" ht="11.25" customHeight="1" x14ac:dyDescent="0.15">
      <c r="A36" s="99"/>
      <c r="B36" s="94">
        <f>'[2]6'!N62</f>
        <v>21</v>
      </c>
      <c r="C36" s="100" t="s">
        <v>10</v>
      </c>
      <c r="D36" s="98">
        <f>'[2]6'!N63</f>
        <v>13</v>
      </c>
      <c r="E36" s="99"/>
    </row>
    <row r="37" spans="1:11" ht="11.25" customHeight="1" thickBot="1" x14ac:dyDescent="0.2">
      <c r="A37" s="101" t="str">
        <f>'[2]6'!F62</f>
        <v>久喜北陽</v>
      </c>
      <c r="B37" s="101">
        <f>'[2]6'!O62</f>
        <v>0</v>
      </c>
      <c r="C37" s="102" t="s">
        <v>10</v>
      </c>
      <c r="D37" s="103">
        <f>'[2]6'!O63</f>
        <v>0</v>
      </c>
      <c r="E37" s="103" t="str">
        <f>'[2]6'!F63</f>
        <v>岩槻高校</v>
      </c>
    </row>
    <row r="38" spans="1:11" ht="11.25" customHeight="1" thickTop="1" x14ac:dyDescent="0.15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</row>
    <row r="39" spans="1:11" ht="11.25" customHeight="1" x14ac:dyDescent="0.15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</row>
    <row r="40" spans="1:11" ht="11.25" customHeight="1" x14ac:dyDescent="0.15">
      <c r="A40" s="90" t="s">
        <v>11</v>
      </c>
      <c r="B40" s="90"/>
      <c r="C40" s="90"/>
      <c r="D40" s="90"/>
      <c r="E40" s="90"/>
      <c r="F40" s="90"/>
      <c r="G40" s="90"/>
      <c r="H40" s="90"/>
      <c r="I40" s="90"/>
      <c r="J40" s="90"/>
      <c r="K40" s="90"/>
    </row>
    <row r="41" spans="1:11" ht="11.25" customHeight="1" x14ac:dyDescent="0.15">
      <c r="A41" s="91" t="s">
        <v>9</v>
      </c>
      <c r="B41" s="92">
        <f>'[2]5'!A2</f>
        <v>18</v>
      </c>
      <c r="C41" s="92"/>
      <c r="D41" s="92"/>
      <c r="E41" s="93"/>
      <c r="F41" s="90"/>
      <c r="G41" s="91" t="s">
        <v>9</v>
      </c>
      <c r="H41" s="92">
        <f>'[2]5'!A4</f>
        <v>19</v>
      </c>
      <c r="I41" s="92"/>
      <c r="J41" s="92"/>
      <c r="K41" s="93"/>
    </row>
    <row r="42" spans="1:11" ht="11.25" customHeight="1" x14ac:dyDescent="0.15">
      <c r="A42" s="94" t="str">
        <f>'[2]5'!E2</f>
        <v>當山　朝子</v>
      </c>
      <c r="B42" s="95">
        <f>'[2]5'!M2</f>
        <v>21</v>
      </c>
      <c r="C42" s="96" t="s">
        <v>10</v>
      </c>
      <c r="D42" s="97">
        <f>'[2]5'!M3</f>
        <v>2</v>
      </c>
      <c r="E42" s="98" t="str">
        <f>'[2]5'!E3</f>
        <v>佐藤　睦</v>
      </c>
      <c r="F42" s="90"/>
      <c r="G42" s="94" t="str">
        <f>'[2]5'!E4</f>
        <v>野島　遥</v>
      </c>
      <c r="H42" s="95">
        <f>'[2]5'!M4</f>
        <v>21</v>
      </c>
      <c r="I42" s="96" t="s">
        <v>10</v>
      </c>
      <c r="J42" s="97">
        <f>'[2]5'!M5</f>
        <v>11</v>
      </c>
      <c r="K42" s="98" t="str">
        <f>'[2]5'!E5</f>
        <v>福室　里奈</v>
      </c>
    </row>
    <row r="43" spans="1:11" ht="11.25" customHeight="1" x14ac:dyDescent="0.15">
      <c r="A43" s="99"/>
      <c r="B43" s="94">
        <f>'[2]5'!N2</f>
        <v>21</v>
      </c>
      <c r="C43" s="100" t="s">
        <v>10</v>
      </c>
      <c r="D43" s="98">
        <f>'[2]5'!N3</f>
        <v>8</v>
      </c>
      <c r="E43" s="99">
        <v>3</v>
      </c>
      <c r="F43" s="90"/>
      <c r="G43" s="99"/>
      <c r="H43" s="94">
        <f>'[2]5'!N4</f>
        <v>11</v>
      </c>
      <c r="I43" s="100" t="s">
        <v>10</v>
      </c>
      <c r="J43" s="98">
        <f>'[2]5'!N5</f>
        <v>21</v>
      </c>
      <c r="K43" s="99"/>
    </row>
    <row r="44" spans="1:11" ht="11.25" customHeight="1" thickBot="1" x14ac:dyDescent="0.2">
      <c r="A44" s="101" t="str">
        <f>'[2]5'!F2</f>
        <v>浦和北</v>
      </c>
      <c r="B44" s="101">
        <f>'[2]5'!O2</f>
        <v>0</v>
      </c>
      <c r="C44" s="102" t="s">
        <v>10</v>
      </c>
      <c r="D44" s="103">
        <f>'[2]5'!O3</f>
        <v>0</v>
      </c>
      <c r="E44" s="103" t="str">
        <f>'[2]5'!F3</f>
        <v>久喜北陽</v>
      </c>
      <c r="F44" s="90"/>
      <c r="G44" s="101" t="str">
        <f>'[2]5'!F4</f>
        <v>川口東</v>
      </c>
      <c r="H44" s="101">
        <f>'[2]5'!O4</f>
        <v>18</v>
      </c>
      <c r="I44" s="102" t="s">
        <v>10</v>
      </c>
      <c r="J44" s="103">
        <f>'[2]5'!O5</f>
        <v>21</v>
      </c>
      <c r="K44" s="103" t="str">
        <f>'[2]5'!F5</f>
        <v>本庄第一</v>
      </c>
    </row>
    <row r="45" spans="1:11" ht="11.25" customHeight="1" thickTop="1" x14ac:dyDescent="0.15">
      <c r="A45" s="104" t="s">
        <v>9</v>
      </c>
      <c r="B45" s="105">
        <f>'[2]5'!A6</f>
        <v>20</v>
      </c>
      <c r="C45" s="105"/>
      <c r="D45" s="105"/>
      <c r="E45" s="106"/>
      <c r="F45" s="90"/>
      <c r="G45" s="104" t="s">
        <v>9</v>
      </c>
      <c r="H45" s="105">
        <f>'[2]5'!A8</f>
        <v>21</v>
      </c>
      <c r="I45" s="105"/>
      <c r="J45" s="105"/>
      <c r="K45" s="106"/>
    </row>
    <row r="46" spans="1:11" ht="11.25" customHeight="1" x14ac:dyDescent="0.15">
      <c r="A46" s="94" t="str">
        <f>'[2]5'!E6</f>
        <v>久保庭　美佳</v>
      </c>
      <c r="B46" s="95">
        <f>'[2]5'!M6</f>
        <v>19</v>
      </c>
      <c r="C46" s="96" t="s">
        <v>10</v>
      </c>
      <c r="D46" s="97">
        <f>'[2]5'!M7</f>
        <v>21</v>
      </c>
      <c r="E46" s="98" t="str">
        <f>'[2]5'!E7</f>
        <v>小川　優花</v>
      </c>
      <c r="F46" s="90"/>
      <c r="G46" s="94" t="str">
        <f>'[2]5'!E8</f>
        <v>向谷地　ありか</v>
      </c>
      <c r="H46" s="95">
        <f>'[2]5'!M8</f>
        <v>22</v>
      </c>
      <c r="I46" s="96" t="s">
        <v>10</v>
      </c>
      <c r="J46" s="97">
        <f>'[2]5'!M9</f>
        <v>20</v>
      </c>
      <c r="K46" s="98" t="str">
        <f>'[2]5'!E9</f>
        <v>田村　遥</v>
      </c>
    </row>
    <row r="47" spans="1:11" ht="11.25" customHeight="1" x14ac:dyDescent="0.15">
      <c r="A47" s="99"/>
      <c r="B47" s="94">
        <f>'[2]5'!N6</f>
        <v>21</v>
      </c>
      <c r="C47" s="100" t="s">
        <v>10</v>
      </c>
      <c r="D47" s="98">
        <f>'[2]5'!N7</f>
        <v>7</v>
      </c>
      <c r="E47" s="99"/>
      <c r="F47" s="90"/>
      <c r="G47" s="99"/>
      <c r="H47" s="94">
        <f>'[2]5'!N8</f>
        <v>21</v>
      </c>
      <c r="I47" s="100" t="s">
        <v>10</v>
      </c>
      <c r="J47" s="98">
        <f>'[2]5'!N9</f>
        <v>12</v>
      </c>
      <c r="K47" s="99"/>
    </row>
    <row r="48" spans="1:11" ht="11.25" customHeight="1" thickBot="1" x14ac:dyDescent="0.2">
      <c r="A48" s="101" t="str">
        <f>'[2]5'!F6</f>
        <v>久喜北陽</v>
      </c>
      <c r="B48" s="101">
        <f>'[2]5'!O6</f>
        <v>21</v>
      </c>
      <c r="C48" s="102" t="s">
        <v>10</v>
      </c>
      <c r="D48" s="103">
        <f>'[2]5'!O7</f>
        <v>9</v>
      </c>
      <c r="E48" s="103" t="str">
        <f>'[2]5'!F7</f>
        <v>山村学園</v>
      </c>
      <c r="F48" s="90"/>
      <c r="G48" s="101" t="str">
        <f>'[2]5'!F8</f>
        <v>小松原女</v>
      </c>
      <c r="H48" s="101">
        <f>'[2]5'!O8</f>
        <v>0</v>
      </c>
      <c r="I48" s="102" t="s">
        <v>10</v>
      </c>
      <c r="J48" s="103">
        <f>'[2]5'!O9</f>
        <v>0</v>
      </c>
      <c r="K48" s="103" t="str">
        <f>'[2]5'!F9</f>
        <v>越谷南</v>
      </c>
    </row>
    <row r="49" spans="1:11" ht="11.25" customHeight="1" thickTop="1" x14ac:dyDescent="0.15">
      <c r="A49" s="91" t="s">
        <v>9</v>
      </c>
      <c r="B49" s="92">
        <f>'[2]5'!A10</f>
        <v>22</v>
      </c>
      <c r="C49" s="92"/>
      <c r="D49" s="92"/>
      <c r="E49" s="93"/>
      <c r="F49" s="90"/>
      <c r="G49" s="104" t="s">
        <v>9</v>
      </c>
      <c r="H49" s="105">
        <f>'[2]5'!A12</f>
        <v>23</v>
      </c>
      <c r="I49" s="105"/>
      <c r="J49" s="105"/>
      <c r="K49" s="106"/>
    </row>
    <row r="50" spans="1:11" ht="11.25" customHeight="1" x14ac:dyDescent="0.15">
      <c r="A50" s="94" t="str">
        <f>'[2]5'!E10</f>
        <v>田口　恵</v>
      </c>
      <c r="B50" s="95">
        <f>'[2]5'!M10</f>
        <v>21</v>
      </c>
      <c r="C50" s="96" t="s">
        <v>10</v>
      </c>
      <c r="D50" s="108" t="s">
        <v>19</v>
      </c>
      <c r="E50" s="98" t="str">
        <f>'[2]5'!E11</f>
        <v>吉岡　奈南</v>
      </c>
      <c r="F50" s="90"/>
      <c r="G50" s="94" t="str">
        <f>'[2]5'!E12</f>
        <v>林田　里奈</v>
      </c>
      <c r="H50" s="95">
        <f>'[2]5'!M12</f>
        <v>18</v>
      </c>
      <c r="I50" s="96" t="s">
        <v>10</v>
      </c>
      <c r="J50" s="97">
        <f>'[2]5'!M13</f>
        <v>21</v>
      </c>
      <c r="K50" s="98" t="str">
        <f>'[2]5'!E13</f>
        <v>小澤　美奈子</v>
      </c>
    </row>
    <row r="51" spans="1:11" ht="11.25" customHeight="1" x14ac:dyDescent="0.15">
      <c r="A51" s="99"/>
      <c r="B51" s="94">
        <f>'[2]5'!N10</f>
        <v>21</v>
      </c>
      <c r="C51" s="100" t="s">
        <v>10</v>
      </c>
      <c r="D51" s="109"/>
      <c r="E51" s="99"/>
      <c r="F51" s="90"/>
      <c r="G51" s="99"/>
      <c r="H51" s="94">
        <f>'[2]5'!N12</f>
        <v>12</v>
      </c>
      <c r="I51" s="100" t="s">
        <v>10</v>
      </c>
      <c r="J51" s="98">
        <f>'[2]5'!N13</f>
        <v>21</v>
      </c>
      <c r="K51" s="99"/>
    </row>
    <row r="52" spans="1:11" ht="11.25" customHeight="1" thickBot="1" x14ac:dyDescent="0.2">
      <c r="A52" s="101" t="str">
        <f>'[2]5'!F10</f>
        <v>本庄第一</v>
      </c>
      <c r="B52" s="101">
        <f>'[2]5'!O10</f>
        <v>0</v>
      </c>
      <c r="C52" s="102" t="s">
        <v>10</v>
      </c>
      <c r="D52" s="110"/>
      <c r="E52" s="103" t="str">
        <f>'[2]5'!F11</f>
        <v>蕨</v>
      </c>
      <c r="F52" s="90"/>
      <c r="G52" s="101" t="str">
        <f>'[2]5'!F12</f>
        <v>大宮南</v>
      </c>
      <c r="H52" s="101">
        <f>'[2]5'!O12</f>
        <v>0</v>
      </c>
      <c r="I52" s="102" t="s">
        <v>10</v>
      </c>
      <c r="J52" s="103">
        <f>'[2]5'!O13</f>
        <v>0</v>
      </c>
      <c r="K52" s="103" t="str">
        <f>'[2]5'!F13</f>
        <v>川口東</v>
      </c>
    </row>
    <row r="53" spans="1:11" ht="11.25" customHeight="1" thickTop="1" x14ac:dyDescent="0.15">
      <c r="A53" s="104" t="s">
        <v>9</v>
      </c>
      <c r="B53" s="105">
        <f>'[2]5'!A14</f>
        <v>24</v>
      </c>
      <c r="C53" s="105"/>
      <c r="D53" s="105"/>
      <c r="E53" s="106"/>
      <c r="F53" s="90"/>
      <c r="G53" s="104" t="s">
        <v>9</v>
      </c>
      <c r="H53" s="105">
        <f>'[2]5'!A16</f>
        <v>25</v>
      </c>
      <c r="I53" s="105"/>
      <c r="J53" s="105"/>
      <c r="K53" s="106"/>
    </row>
    <row r="54" spans="1:11" ht="11.25" customHeight="1" x14ac:dyDescent="0.15">
      <c r="A54" s="94" t="str">
        <f>'[2]5'!E14</f>
        <v>長島　果奈</v>
      </c>
      <c r="B54" s="95">
        <f>'[2]5'!M14</f>
        <v>18</v>
      </c>
      <c r="C54" s="96" t="s">
        <v>10</v>
      </c>
      <c r="D54" s="97">
        <f>'[2]5'!M15</f>
        <v>21</v>
      </c>
      <c r="E54" s="98" t="str">
        <f>'[2]5'!E15</f>
        <v>荒井　瑞希</v>
      </c>
      <c r="F54" s="90"/>
      <c r="G54" s="94" t="str">
        <f>'[2]5'!E16</f>
        <v>栗原　夏帆</v>
      </c>
      <c r="H54" s="95">
        <f>'[2]5'!M16</f>
        <v>21</v>
      </c>
      <c r="I54" s="96" t="s">
        <v>10</v>
      </c>
      <c r="J54" s="97">
        <f>'[2]5'!M17</f>
        <v>9</v>
      </c>
      <c r="K54" s="98" t="str">
        <f>'[2]5'!E17</f>
        <v>原口　香奈</v>
      </c>
    </row>
    <row r="55" spans="1:11" ht="11.25" customHeight="1" x14ac:dyDescent="0.15">
      <c r="A55" s="99"/>
      <c r="B55" s="94">
        <f>'[2]5'!N14</f>
        <v>21</v>
      </c>
      <c r="C55" s="100" t="s">
        <v>10</v>
      </c>
      <c r="D55" s="98">
        <f>'[2]5'!N15</f>
        <v>19</v>
      </c>
      <c r="E55" s="99"/>
      <c r="F55" s="90"/>
      <c r="G55" s="99"/>
      <c r="H55" s="94">
        <f>'[2]5'!N16</f>
        <v>21</v>
      </c>
      <c r="I55" s="100" t="s">
        <v>10</v>
      </c>
      <c r="J55" s="98">
        <f>'[2]5'!N17</f>
        <v>11</v>
      </c>
      <c r="K55" s="99"/>
    </row>
    <row r="56" spans="1:11" ht="11.25" customHeight="1" thickBot="1" x14ac:dyDescent="0.2">
      <c r="A56" s="101" t="str">
        <f>'[2]5'!F14</f>
        <v>鴻巣高校</v>
      </c>
      <c r="B56" s="101">
        <f>'[2]5'!O14</f>
        <v>21</v>
      </c>
      <c r="C56" s="102" t="s">
        <v>10</v>
      </c>
      <c r="D56" s="103">
        <f>'[2]5'!O15</f>
        <v>18</v>
      </c>
      <c r="E56" s="103" t="str">
        <f>'[2]5'!F15</f>
        <v>久喜北陽</v>
      </c>
      <c r="F56" s="90"/>
      <c r="G56" s="101" t="str">
        <f>'[2]5'!F16</f>
        <v>本庄第一</v>
      </c>
      <c r="H56" s="101">
        <f>'[2]5'!O16</f>
        <v>0</v>
      </c>
      <c r="I56" s="102" t="s">
        <v>10</v>
      </c>
      <c r="J56" s="103">
        <f>'[2]5'!O17</f>
        <v>0</v>
      </c>
      <c r="K56" s="103" t="str">
        <f>'[2]5'!F17</f>
        <v>鴻巣高校</v>
      </c>
    </row>
    <row r="57" spans="1:11" ht="11.25" customHeight="1" thickTop="1" x14ac:dyDescent="0.15">
      <c r="A57" s="91" t="s">
        <v>9</v>
      </c>
      <c r="B57" s="92">
        <f>'[2]5'!A18</f>
        <v>26</v>
      </c>
      <c r="C57" s="92"/>
      <c r="D57" s="92"/>
      <c r="E57" s="93"/>
      <c r="G57" s="104" t="s">
        <v>9</v>
      </c>
      <c r="H57" s="105">
        <f>'[2]5'!A20</f>
        <v>27</v>
      </c>
      <c r="I57" s="105"/>
      <c r="J57" s="105"/>
      <c r="K57" s="106"/>
    </row>
    <row r="58" spans="1:11" ht="11.25" customHeight="1" x14ac:dyDescent="0.15">
      <c r="A58" s="94" t="str">
        <f>'[2]5'!E18</f>
        <v>久保田　遥子</v>
      </c>
      <c r="B58" s="95">
        <f>'[2]5'!M18</f>
        <v>21</v>
      </c>
      <c r="C58" s="96" t="s">
        <v>10</v>
      </c>
      <c r="D58" s="97">
        <f>'[2]5'!M19</f>
        <v>9</v>
      </c>
      <c r="E58" s="98" t="str">
        <f>'[2]5'!E19</f>
        <v>安田　光梨</v>
      </c>
      <c r="G58" s="94" t="str">
        <f>'[2]5'!E20</f>
        <v>細野　真由</v>
      </c>
      <c r="H58" s="95">
        <f>'[2]5'!M20</f>
        <v>14</v>
      </c>
      <c r="I58" s="96" t="s">
        <v>10</v>
      </c>
      <c r="J58" s="97">
        <f>'[2]5'!M21</f>
        <v>21</v>
      </c>
      <c r="K58" s="98" t="str">
        <f>'[2]5'!E21</f>
        <v>高橋　茅宏</v>
      </c>
    </row>
    <row r="59" spans="1:11" ht="11.25" customHeight="1" x14ac:dyDescent="0.15">
      <c r="A59" s="99"/>
      <c r="B59" s="94">
        <f>'[2]5'!N18</f>
        <v>21</v>
      </c>
      <c r="C59" s="100" t="s">
        <v>10</v>
      </c>
      <c r="D59" s="98">
        <f>'[2]5'!N19</f>
        <v>12</v>
      </c>
      <c r="E59" s="99"/>
      <c r="G59" s="99"/>
      <c r="H59" s="94">
        <f>'[2]5'!N20</f>
        <v>21</v>
      </c>
      <c r="I59" s="100" t="s">
        <v>10</v>
      </c>
      <c r="J59" s="98">
        <f>'[2]5'!N21</f>
        <v>13</v>
      </c>
      <c r="K59" s="99"/>
    </row>
    <row r="60" spans="1:11" ht="11.25" customHeight="1" thickBot="1" x14ac:dyDescent="0.2">
      <c r="A60" s="101" t="str">
        <f>'[2]5'!F18</f>
        <v>久喜北陽</v>
      </c>
      <c r="B60" s="101">
        <f>'[2]5'!O18</f>
        <v>0</v>
      </c>
      <c r="C60" s="102" t="s">
        <v>10</v>
      </c>
      <c r="D60" s="103">
        <f>'[2]5'!O19</f>
        <v>0</v>
      </c>
      <c r="E60" s="103" t="str">
        <f>'[2]5'!F19</f>
        <v>春日部女</v>
      </c>
      <c r="G60" s="101" t="str">
        <f>'[2]5'!F20</f>
        <v>鴻巣高校</v>
      </c>
      <c r="H60" s="101">
        <f>'[2]5'!O20</f>
        <v>16</v>
      </c>
      <c r="I60" s="102" t="s">
        <v>10</v>
      </c>
      <c r="J60" s="103">
        <f>'[2]5'!O21</f>
        <v>21</v>
      </c>
      <c r="K60" s="103" t="str">
        <f>'[2]5'!F21</f>
        <v>小松原女</v>
      </c>
    </row>
    <row r="61" spans="1:11" ht="11.25" customHeight="1" thickTop="1" x14ac:dyDescent="0.15">
      <c r="A61" s="104" t="s">
        <v>9</v>
      </c>
      <c r="B61" s="105">
        <f>'[2]5'!A22</f>
        <v>28</v>
      </c>
      <c r="C61" s="105"/>
      <c r="D61" s="105"/>
      <c r="E61" s="106"/>
      <c r="G61" s="104" t="s">
        <v>9</v>
      </c>
      <c r="H61" s="105">
        <f>'[2]5'!A24</f>
        <v>29</v>
      </c>
      <c r="I61" s="105"/>
      <c r="J61" s="105"/>
      <c r="K61" s="106"/>
    </row>
    <row r="62" spans="1:11" ht="11.25" customHeight="1" x14ac:dyDescent="0.15">
      <c r="A62" s="94" t="str">
        <f>'[2]5'!E22</f>
        <v>小山　聖玲菜</v>
      </c>
      <c r="B62" s="95">
        <f>'[2]5'!M22</f>
        <v>21</v>
      </c>
      <c r="C62" s="96" t="s">
        <v>10</v>
      </c>
      <c r="D62" s="97">
        <f>'[2]5'!M23</f>
        <v>11</v>
      </c>
      <c r="E62" s="98" t="str">
        <f>'[2]5'!E23</f>
        <v>栗原　彩乃</v>
      </c>
      <c r="G62" s="94" t="str">
        <f>'[2]5'!E24</f>
        <v>永井　唯</v>
      </c>
      <c r="H62" s="95">
        <f>'[2]5'!M24</f>
        <v>9</v>
      </c>
      <c r="I62" s="96" t="s">
        <v>10</v>
      </c>
      <c r="J62" s="97">
        <f>'[2]5'!M25</f>
        <v>21</v>
      </c>
      <c r="K62" s="98" t="str">
        <f>'[2]5'!E25</f>
        <v>縄手　有里</v>
      </c>
    </row>
    <row r="63" spans="1:11" ht="11.25" customHeight="1" x14ac:dyDescent="0.15">
      <c r="A63" s="99"/>
      <c r="B63" s="94">
        <f>'[2]5'!N22</f>
        <v>21</v>
      </c>
      <c r="C63" s="100" t="s">
        <v>10</v>
      </c>
      <c r="D63" s="98">
        <f>'[2]5'!N23</f>
        <v>11</v>
      </c>
      <c r="E63" s="99"/>
      <c r="G63" s="99"/>
      <c r="H63" s="94">
        <f>'[2]5'!N24</f>
        <v>16</v>
      </c>
      <c r="I63" s="100" t="s">
        <v>10</v>
      </c>
      <c r="J63" s="98">
        <f>'[2]5'!N25</f>
        <v>21</v>
      </c>
      <c r="K63" s="99"/>
    </row>
    <row r="64" spans="1:11" ht="11.25" customHeight="1" thickBot="1" x14ac:dyDescent="0.2">
      <c r="A64" s="101" t="str">
        <f>'[2]5'!F22</f>
        <v>本庄第一</v>
      </c>
      <c r="B64" s="101">
        <f>'[2]5'!O22</f>
        <v>0</v>
      </c>
      <c r="C64" s="102" t="s">
        <v>10</v>
      </c>
      <c r="D64" s="103">
        <f>'[2]5'!O23</f>
        <v>0</v>
      </c>
      <c r="E64" s="103" t="str">
        <f>'[2]5'!F23</f>
        <v>大宮東</v>
      </c>
      <c r="G64" s="101" t="str">
        <f>'[2]5'!F24</f>
        <v>大宮北</v>
      </c>
      <c r="H64" s="101">
        <f>'[2]5'!O24</f>
        <v>0</v>
      </c>
      <c r="I64" s="102" t="s">
        <v>10</v>
      </c>
      <c r="J64" s="103">
        <f>'[2]5'!O25</f>
        <v>0</v>
      </c>
      <c r="K64" s="103" t="str">
        <f>'[2]5'!F25</f>
        <v>越谷南</v>
      </c>
    </row>
    <row r="65" spans="1:11" ht="11.25" customHeight="1" thickTop="1" x14ac:dyDescent="0.15">
      <c r="A65" s="91" t="s">
        <v>9</v>
      </c>
      <c r="B65" s="92">
        <f>'[2]5'!A26</f>
        <v>30</v>
      </c>
      <c r="C65" s="92"/>
      <c r="D65" s="92"/>
      <c r="E65" s="93"/>
      <c r="G65" s="104" t="s">
        <v>9</v>
      </c>
      <c r="H65" s="105">
        <f>'[2]5'!A28</f>
        <v>31</v>
      </c>
      <c r="I65" s="105"/>
      <c r="J65" s="105"/>
      <c r="K65" s="106"/>
    </row>
    <row r="66" spans="1:11" ht="11.25" customHeight="1" x14ac:dyDescent="0.15">
      <c r="A66" s="94" t="str">
        <f>'[2]5'!E26</f>
        <v>飯田　美加</v>
      </c>
      <c r="B66" s="95">
        <f>'[2]5'!M26</f>
        <v>21</v>
      </c>
      <c r="C66" s="96" t="s">
        <v>10</v>
      </c>
      <c r="D66" s="97">
        <f>'[2]5'!M27</f>
        <v>9</v>
      </c>
      <c r="E66" s="98" t="str">
        <f>'[2]5'!E27</f>
        <v>中西　由希乃</v>
      </c>
      <c r="G66" s="94" t="str">
        <f>'[2]5'!E28</f>
        <v>石川　優里</v>
      </c>
      <c r="H66" s="95">
        <f>'[2]5'!M28</f>
        <v>17</v>
      </c>
      <c r="I66" s="96" t="s">
        <v>10</v>
      </c>
      <c r="J66" s="97">
        <f>'[2]5'!M29</f>
        <v>21</v>
      </c>
      <c r="K66" s="98" t="str">
        <f>'[2]5'!E29</f>
        <v>伏見　栞</v>
      </c>
    </row>
    <row r="67" spans="1:11" ht="11.25" customHeight="1" x14ac:dyDescent="0.15">
      <c r="A67" s="99"/>
      <c r="B67" s="94">
        <f>'[2]5'!N26</f>
        <v>21</v>
      </c>
      <c r="C67" s="100" t="s">
        <v>10</v>
      </c>
      <c r="D67" s="98">
        <f>'[2]5'!N27</f>
        <v>7</v>
      </c>
      <c r="E67" s="99"/>
      <c r="G67" s="99"/>
      <c r="H67" s="94">
        <f>'[2]5'!N28</f>
        <v>8</v>
      </c>
      <c r="I67" s="100" t="s">
        <v>10</v>
      </c>
      <c r="J67" s="98">
        <f>'[2]5'!N29</f>
        <v>21</v>
      </c>
      <c r="K67" s="99"/>
    </row>
    <row r="68" spans="1:11" ht="11.25" customHeight="1" thickBot="1" x14ac:dyDescent="0.2">
      <c r="A68" s="101" t="str">
        <f>'[2]5'!F26</f>
        <v>小松原女</v>
      </c>
      <c r="B68" s="101">
        <f>'[2]5'!O26</f>
        <v>0</v>
      </c>
      <c r="C68" s="102" t="s">
        <v>10</v>
      </c>
      <c r="D68" s="103">
        <f>'[2]5'!O27</f>
        <v>0</v>
      </c>
      <c r="E68" s="103" t="str">
        <f>'[2]5'!F27</f>
        <v>大宮東</v>
      </c>
      <c r="G68" s="101" t="str">
        <f>'[2]5'!F28</f>
        <v>鴻巣高校</v>
      </c>
      <c r="H68" s="101">
        <f>'[2]5'!O28</f>
        <v>0</v>
      </c>
      <c r="I68" s="102" t="s">
        <v>10</v>
      </c>
      <c r="J68" s="103">
        <f>'[2]5'!O29</f>
        <v>0</v>
      </c>
      <c r="K68" s="103" t="str">
        <f>'[2]5'!F29</f>
        <v>久喜北陽</v>
      </c>
    </row>
    <row r="69" spans="1:11" ht="11.25" customHeight="1" thickTop="1" x14ac:dyDescent="0.15">
      <c r="A69" s="104" t="s">
        <v>9</v>
      </c>
      <c r="B69" s="105">
        <f>'[2]5'!A30</f>
        <v>32</v>
      </c>
      <c r="C69" s="105"/>
      <c r="D69" s="105"/>
      <c r="E69" s="106"/>
      <c r="F69" s="90"/>
      <c r="G69" s="104" t="s">
        <v>9</v>
      </c>
      <c r="H69" s="105">
        <f>'[2]5'!A32</f>
        <v>33</v>
      </c>
      <c r="I69" s="105"/>
      <c r="J69" s="105"/>
      <c r="K69" s="106"/>
    </row>
    <row r="70" spans="1:11" ht="11.25" customHeight="1" x14ac:dyDescent="0.15">
      <c r="A70" s="94" t="str">
        <f>'[2]5'!E30</f>
        <v>川島　梨紗</v>
      </c>
      <c r="B70" s="95">
        <f>'[2]5'!M30</f>
        <v>21</v>
      </c>
      <c r="C70" s="96" t="s">
        <v>10</v>
      </c>
      <c r="D70" s="97">
        <f>'[2]5'!M31</f>
        <v>15</v>
      </c>
      <c r="E70" s="98" t="str">
        <f>'[2]5'!E31</f>
        <v>和田　彩花</v>
      </c>
      <c r="F70" s="90"/>
      <c r="G70" s="94" t="str">
        <f>'[2]5'!E32</f>
        <v>早坂　優花</v>
      </c>
      <c r="H70" s="95">
        <f>'[2]5'!M32</f>
        <v>5</v>
      </c>
      <c r="I70" s="96" t="s">
        <v>10</v>
      </c>
      <c r="J70" s="97">
        <f>'[2]5'!M33</f>
        <v>21</v>
      </c>
      <c r="K70" s="98" t="str">
        <f>'[2]5'!E33</f>
        <v>藤原　朋望</v>
      </c>
    </row>
    <row r="71" spans="1:11" ht="11.25" customHeight="1" x14ac:dyDescent="0.15">
      <c r="A71" s="99"/>
      <c r="B71" s="94">
        <f>'[2]5'!N30</f>
        <v>23</v>
      </c>
      <c r="C71" s="100" t="s">
        <v>10</v>
      </c>
      <c r="D71" s="98">
        <f>'[2]5'!N31</f>
        <v>21</v>
      </c>
      <c r="E71" s="99"/>
      <c r="F71" s="90"/>
      <c r="G71" s="99"/>
      <c r="H71" s="94">
        <f>'[2]5'!N32</f>
        <v>6</v>
      </c>
      <c r="I71" s="100" t="s">
        <v>10</v>
      </c>
      <c r="J71" s="98">
        <f>'[2]5'!N33</f>
        <v>21</v>
      </c>
      <c r="K71" s="99"/>
    </row>
    <row r="72" spans="1:11" ht="11.25" customHeight="1" thickBot="1" x14ac:dyDescent="0.2">
      <c r="A72" s="101" t="str">
        <f>'[2]5'!F30</f>
        <v>川口東</v>
      </c>
      <c r="B72" s="101">
        <f>'[2]5'!O30</f>
        <v>0</v>
      </c>
      <c r="C72" s="102" t="s">
        <v>10</v>
      </c>
      <c r="D72" s="103">
        <f>'[2]5'!O31</f>
        <v>0</v>
      </c>
      <c r="E72" s="103" t="str">
        <f>'[2]5'!F31</f>
        <v>浦和北</v>
      </c>
      <c r="F72" s="90"/>
      <c r="G72" s="104" t="str">
        <f>'[2]5'!F32</f>
        <v>久喜北陽</v>
      </c>
      <c r="H72" s="104">
        <f>'[2]5'!O32</f>
        <v>0</v>
      </c>
      <c r="I72" s="105" t="s">
        <v>10</v>
      </c>
      <c r="J72" s="106">
        <f>'[2]5'!O33</f>
        <v>0</v>
      </c>
      <c r="K72" s="106" t="str">
        <f>'[2]5'!F33</f>
        <v>本庄第一</v>
      </c>
    </row>
    <row r="73" spans="1:11" ht="11.25" customHeight="1" thickTop="1" x14ac:dyDescent="0.15">
      <c r="A73" s="90"/>
      <c r="B73" s="90"/>
      <c r="C73" s="90"/>
      <c r="D73" s="90"/>
      <c r="E73" s="90"/>
      <c r="F73" s="90"/>
    </row>
    <row r="74" spans="1:11" ht="11.25" customHeight="1" x14ac:dyDescent="0.15">
      <c r="A74" s="90" t="s">
        <v>12</v>
      </c>
      <c r="B74" s="90"/>
      <c r="C74" s="90"/>
      <c r="D74" s="90"/>
      <c r="E74" s="90"/>
      <c r="F74" s="90"/>
    </row>
    <row r="75" spans="1:11" ht="11.25" customHeight="1" x14ac:dyDescent="0.15">
      <c r="A75" s="91" t="s">
        <v>9</v>
      </c>
      <c r="B75" s="92">
        <f>'[2]4'!A2</f>
        <v>34</v>
      </c>
      <c r="C75" s="92"/>
      <c r="D75" s="92"/>
      <c r="E75" s="93"/>
      <c r="F75" s="90"/>
      <c r="G75" s="91" t="s">
        <v>9</v>
      </c>
      <c r="H75" s="92">
        <f>'[2]4'!A4</f>
        <v>35</v>
      </c>
      <c r="I75" s="92"/>
      <c r="J75" s="92"/>
      <c r="K75" s="93"/>
    </row>
    <row r="76" spans="1:11" ht="11.25" customHeight="1" x14ac:dyDescent="0.15">
      <c r="A76" s="94" t="str">
        <f>'[2]4'!E2</f>
        <v>當山　朝子</v>
      </c>
      <c r="B76" s="95">
        <f>'[2]4'!M2</f>
        <v>21</v>
      </c>
      <c r="C76" s="96" t="s">
        <v>10</v>
      </c>
      <c r="D76" s="97">
        <f>'[2]4'!M3</f>
        <v>5</v>
      </c>
      <c r="E76" s="98" t="str">
        <f>'[2]4'!E3</f>
        <v>福室　里奈</v>
      </c>
      <c r="F76" s="90"/>
      <c r="G76" s="94" t="str">
        <f>'[2]4'!E4</f>
        <v>久保庭　美佳</v>
      </c>
      <c r="H76" s="95">
        <f>'[2]4'!M4</f>
        <v>21</v>
      </c>
      <c r="I76" s="96" t="s">
        <v>10</v>
      </c>
      <c r="J76" s="97">
        <f>'[2]4'!M5</f>
        <v>17</v>
      </c>
      <c r="K76" s="98" t="str">
        <f>'[2]4'!E5</f>
        <v>向谷地　ありか</v>
      </c>
    </row>
    <row r="77" spans="1:11" ht="11.25" customHeight="1" x14ac:dyDescent="0.15">
      <c r="A77" s="99"/>
      <c r="B77" s="94">
        <f>'[2]4'!N2</f>
        <v>21</v>
      </c>
      <c r="C77" s="100" t="s">
        <v>10</v>
      </c>
      <c r="D77" s="98">
        <f>'[2]4'!N3</f>
        <v>5</v>
      </c>
      <c r="E77" s="99"/>
      <c r="F77" s="90"/>
      <c r="G77" s="99"/>
      <c r="H77" s="94">
        <f>'[2]4'!N4</f>
        <v>17</v>
      </c>
      <c r="I77" s="100" t="s">
        <v>10</v>
      </c>
      <c r="J77" s="98">
        <f>'[2]4'!N5</f>
        <v>21</v>
      </c>
      <c r="K77" s="99"/>
    </row>
    <row r="78" spans="1:11" ht="11.25" customHeight="1" thickBot="1" x14ac:dyDescent="0.2">
      <c r="A78" s="101" t="str">
        <f>'[2]4'!F2</f>
        <v>浦和北</v>
      </c>
      <c r="B78" s="101">
        <f>'[2]4'!O2</f>
        <v>0</v>
      </c>
      <c r="C78" s="102" t="s">
        <v>10</v>
      </c>
      <c r="D78" s="103">
        <f>'[2]4'!O3</f>
        <v>0</v>
      </c>
      <c r="E78" s="103" t="str">
        <f>'[2]4'!F3</f>
        <v>本庄第一</v>
      </c>
      <c r="F78" s="90"/>
      <c r="G78" s="101" t="str">
        <f>'[2]4'!F4</f>
        <v>久喜北陽</v>
      </c>
      <c r="H78" s="101">
        <f>'[2]4'!O4</f>
        <v>16</v>
      </c>
      <c r="I78" s="102" t="s">
        <v>10</v>
      </c>
      <c r="J78" s="103">
        <f>'[2]4'!O5</f>
        <v>21</v>
      </c>
      <c r="K78" s="103" t="str">
        <f>'[2]4'!F5</f>
        <v>小松原女</v>
      </c>
    </row>
    <row r="79" spans="1:11" ht="11.25" customHeight="1" thickTop="1" x14ac:dyDescent="0.15">
      <c r="A79" s="104" t="s">
        <v>9</v>
      </c>
      <c r="B79" s="105">
        <f>'[2]4'!A6</f>
        <v>36</v>
      </c>
      <c r="C79" s="105"/>
      <c r="D79" s="105"/>
      <c r="E79" s="106"/>
      <c r="F79" s="90"/>
      <c r="G79" s="104" t="s">
        <v>9</v>
      </c>
      <c r="H79" s="105">
        <f>'[2]4'!A8</f>
        <v>37</v>
      </c>
      <c r="I79" s="105"/>
      <c r="J79" s="105"/>
      <c r="K79" s="106"/>
    </row>
    <row r="80" spans="1:11" ht="11.25" customHeight="1" x14ac:dyDescent="0.15">
      <c r="A80" s="94" t="str">
        <f>'[2]4'!E6</f>
        <v>田口　恵</v>
      </c>
      <c r="B80" s="95">
        <f>'[2]4'!M6</f>
        <v>21</v>
      </c>
      <c r="C80" s="96" t="s">
        <v>10</v>
      </c>
      <c r="D80" s="97">
        <f>'[2]4'!M7</f>
        <v>9</v>
      </c>
      <c r="E80" s="98" t="str">
        <f>'[2]4'!E7</f>
        <v>小澤　美奈子</v>
      </c>
      <c r="F80" s="90"/>
      <c r="G80" s="94" t="str">
        <f>'[2]4'!E8</f>
        <v>長島　果奈</v>
      </c>
      <c r="H80" s="95">
        <f>'[2]4'!M8</f>
        <v>12</v>
      </c>
      <c r="I80" s="96" t="s">
        <v>10</v>
      </c>
      <c r="J80" s="97">
        <f>'[2]4'!M9</f>
        <v>21</v>
      </c>
      <c r="K80" s="98" t="str">
        <f>'[2]4'!E9</f>
        <v>栗原　夏帆</v>
      </c>
    </row>
    <row r="81" spans="1:11" ht="11.25" customHeight="1" x14ac:dyDescent="0.15">
      <c r="A81" s="99"/>
      <c r="B81" s="94">
        <f>'[2]4'!N6</f>
        <v>21</v>
      </c>
      <c r="C81" s="100" t="s">
        <v>10</v>
      </c>
      <c r="D81" s="98">
        <f>'[2]4'!N7</f>
        <v>12</v>
      </c>
      <c r="E81" s="99"/>
      <c r="F81" s="90"/>
      <c r="G81" s="99"/>
      <c r="H81" s="94">
        <f>'[2]4'!N8</f>
        <v>21</v>
      </c>
      <c r="I81" s="100" t="s">
        <v>10</v>
      </c>
      <c r="J81" s="98">
        <f>'[2]4'!N9</f>
        <v>19</v>
      </c>
      <c r="K81" s="99"/>
    </row>
    <row r="82" spans="1:11" ht="11.25" customHeight="1" thickBot="1" x14ac:dyDescent="0.2">
      <c r="A82" s="101" t="str">
        <f>'[2]4'!F6</f>
        <v>本庄第一</v>
      </c>
      <c r="B82" s="101">
        <f>'[2]4'!O6</f>
        <v>0</v>
      </c>
      <c r="C82" s="102" t="s">
        <v>10</v>
      </c>
      <c r="D82" s="103">
        <f>'[2]4'!O7</f>
        <v>0</v>
      </c>
      <c r="E82" s="103" t="str">
        <f>'[2]4'!F7</f>
        <v>川口東</v>
      </c>
      <c r="F82" s="90"/>
      <c r="G82" s="101" t="str">
        <f>'[2]4'!F8</f>
        <v>鴻巣高校</v>
      </c>
      <c r="H82" s="101">
        <f>'[2]4'!O8</f>
        <v>22</v>
      </c>
      <c r="I82" s="102" t="s">
        <v>10</v>
      </c>
      <c r="J82" s="103">
        <f>'[2]4'!O9</f>
        <v>24</v>
      </c>
      <c r="K82" s="103" t="str">
        <f>'[2]4'!F9</f>
        <v>本庄第一</v>
      </c>
    </row>
    <row r="83" spans="1:11" ht="11.25" customHeight="1" thickTop="1" x14ac:dyDescent="0.15">
      <c r="A83" s="91" t="s">
        <v>9</v>
      </c>
      <c r="B83" s="92">
        <f>'[2]4'!A10</f>
        <v>38</v>
      </c>
      <c r="C83" s="92"/>
      <c r="D83" s="92"/>
      <c r="E83" s="93"/>
      <c r="G83" s="104" t="s">
        <v>9</v>
      </c>
      <c r="H83" s="105">
        <f>'[2]4'!A12</f>
        <v>39</v>
      </c>
      <c r="I83" s="105"/>
      <c r="J83" s="105"/>
      <c r="K83" s="106"/>
    </row>
    <row r="84" spans="1:11" ht="11.25" customHeight="1" x14ac:dyDescent="0.15">
      <c r="A84" s="94" t="str">
        <f>'[2]4'!E10</f>
        <v>久保田　遥子</v>
      </c>
      <c r="B84" s="95">
        <f>'[2]4'!M10</f>
        <v>23</v>
      </c>
      <c r="C84" s="96" t="s">
        <v>10</v>
      </c>
      <c r="D84" s="97">
        <f>'[2]4'!M11</f>
        <v>21</v>
      </c>
      <c r="E84" s="98" t="str">
        <f>'[2]4'!E11</f>
        <v>高橋　茅宏</v>
      </c>
      <c r="G84" s="94" t="str">
        <f>'[2]4'!E12</f>
        <v>小山　聖玲菜</v>
      </c>
      <c r="H84" s="95">
        <f>'[2]4'!M12</f>
        <v>17</v>
      </c>
      <c r="I84" s="96" t="s">
        <v>10</v>
      </c>
      <c r="J84" s="97">
        <f>'[2]4'!M13</f>
        <v>21</v>
      </c>
      <c r="K84" s="98" t="str">
        <f>'[2]4'!E13</f>
        <v>縄手　有里</v>
      </c>
    </row>
    <row r="85" spans="1:11" ht="11.25" customHeight="1" x14ac:dyDescent="0.15">
      <c r="A85" s="99"/>
      <c r="B85" s="94">
        <f>'[2]4'!N10</f>
        <v>22</v>
      </c>
      <c r="C85" s="100" t="s">
        <v>10</v>
      </c>
      <c r="D85" s="98">
        <f>'[2]4'!N11</f>
        <v>20</v>
      </c>
      <c r="E85" s="99"/>
      <c r="G85" s="99"/>
      <c r="H85" s="94">
        <f>'[2]4'!N12</f>
        <v>21</v>
      </c>
      <c r="I85" s="100" t="s">
        <v>10</v>
      </c>
      <c r="J85" s="98">
        <f>'[2]4'!N13</f>
        <v>18</v>
      </c>
      <c r="K85" s="99"/>
    </row>
    <row r="86" spans="1:11" ht="11.25" customHeight="1" thickBot="1" x14ac:dyDescent="0.2">
      <c r="A86" s="101" t="str">
        <f>'[2]4'!F10</f>
        <v>久喜北陽</v>
      </c>
      <c r="B86" s="101">
        <f>'[2]4'!O10</f>
        <v>0</v>
      </c>
      <c r="C86" s="102" t="s">
        <v>10</v>
      </c>
      <c r="D86" s="103">
        <f>'[2]4'!O11</f>
        <v>0</v>
      </c>
      <c r="E86" s="103" t="str">
        <f>'[2]4'!F11</f>
        <v>小松原女</v>
      </c>
      <c r="G86" s="101" t="str">
        <f>'[2]4'!F12</f>
        <v>本庄第一</v>
      </c>
      <c r="H86" s="101">
        <f>'[2]4'!O12</f>
        <v>22</v>
      </c>
      <c r="I86" s="102" t="s">
        <v>10</v>
      </c>
      <c r="J86" s="103">
        <f>'[2]4'!O13</f>
        <v>24</v>
      </c>
      <c r="K86" s="103" t="str">
        <f>'[2]4'!F13</f>
        <v>越谷南</v>
      </c>
    </row>
    <row r="87" spans="1:11" ht="11.25" customHeight="1" thickTop="1" x14ac:dyDescent="0.15">
      <c r="A87" s="104" t="s">
        <v>9</v>
      </c>
      <c r="B87" s="105">
        <f>'[2]4'!A14</f>
        <v>40</v>
      </c>
      <c r="C87" s="105"/>
      <c r="D87" s="105"/>
      <c r="E87" s="106"/>
      <c r="F87" s="90"/>
      <c r="G87" s="104" t="s">
        <v>9</v>
      </c>
      <c r="H87" s="105">
        <f>'[2]4'!A16</f>
        <v>41</v>
      </c>
      <c r="I87" s="105"/>
      <c r="J87" s="105"/>
      <c r="K87" s="106"/>
    </row>
    <row r="88" spans="1:11" ht="11.25" customHeight="1" x14ac:dyDescent="0.15">
      <c r="A88" s="94" t="str">
        <f>'[2]4'!E14</f>
        <v>飯田　美加</v>
      </c>
      <c r="B88" s="95">
        <f>'[2]4'!M14</f>
        <v>21</v>
      </c>
      <c r="C88" s="96" t="s">
        <v>10</v>
      </c>
      <c r="D88" s="97">
        <f>'[2]4'!M15</f>
        <v>15</v>
      </c>
      <c r="E88" s="98" t="str">
        <f>'[2]4'!E15</f>
        <v>伏見　栞</v>
      </c>
      <c r="F88" s="90"/>
      <c r="G88" s="94" t="str">
        <f>'[2]4'!E16</f>
        <v>川島　梨紗</v>
      </c>
      <c r="H88" s="95">
        <f>'[2]4'!M16</f>
        <v>21</v>
      </c>
      <c r="I88" s="96" t="s">
        <v>10</v>
      </c>
      <c r="J88" s="97">
        <f>'[2]4'!M17</f>
        <v>19</v>
      </c>
      <c r="K88" s="98" t="str">
        <f>'[2]4'!E17</f>
        <v>藤原　朋望</v>
      </c>
    </row>
    <row r="89" spans="1:11" ht="11.25" customHeight="1" x14ac:dyDescent="0.15">
      <c r="A89" s="99"/>
      <c r="B89" s="94">
        <f>'[2]4'!N14</f>
        <v>21</v>
      </c>
      <c r="C89" s="100" t="s">
        <v>10</v>
      </c>
      <c r="D89" s="98">
        <f>'[2]4'!N15</f>
        <v>17</v>
      </c>
      <c r="E89" s="99"/>
      <c r="F89" s="90"/>
      <c r="G89" s="99"/>
      <c r="H89" s="94">
        <f>'[2]4'!N16</f>
        <v>16</v>
      </c>
      <c r="I89" s="100" t="s">
        <v>10</v>
      </c>
      <c r="J89" s="98">
        <f>'[2]4'!N17</f>
        <v>21</v>
      </c>
      <c r="K89" s="99"/>
    </row>
    <row r="90" spans="1:11" ht="11.25" customHeight="1" x14ac:dyDescent="0.15">
      <c r="A90" s="104" t="str">
        <f>'[2]4'!F14</f>
        <v>小松原女</v>
      </c>
      <c r="B90" s="104">
        <f>'[2]4'!O14</f>
        <v>0</v>
      </c>
      <c r="C90" s="105" t="s">
        <v>10</v>
      </c>
      <c r="D90" s="106">
        <f>'[2]4'!O15</f>
        <v>0</v>
      </c>
      <c r="E90" s="106" t="str">
        <f>'[2]4'!F15</f>
        <v>久喜北陽</v>
      </c>
      <c r="F90" s="90"/>
      <c r="G90" s="104" t="str">
        <f>'[2]4'!F16</f>
        <v>川口東</v>
      </c>
      <c r="H90" s="104">
        <f>'[2]4'!O16</f>
        <v>9</v>
      </c>
      <c r="I90" s="105" t="s">
        <v>10</v>
      </c>
      <c r="J90" s="106">
        <f>'[2]4'!O17</f>
        <v>21</v>
      </c>
      <c r="K90" s="106" t="str">
        <f>'[2]4'!F17</f>
        <v>本庄第一</v>
      </c>
    </row>
    <row r="91" spans="1:11" ht="11.25" customHeight="1" x14ac:dyDescent="0.15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</row>
    <row r="92" spans="1:11" ht="11.25" customHeight="1" x14ac:dyDescent="0.15">
      <c r="A92" s="90" t="s">
        <v>13</v>
      </c>
      <c r="B92" s="90"/>
      <c r="C92" s="90"/>
      <c r="D92" s="90"/>
      <c r="E92" s="90"/>
      <c r="F92" s="90"/>
      <c r="G92" s="90"/>
      <c r="H92" s="90"/>
      <c r="I92" s="90"/>
      <c r="J92" s="90"/>
      <c r="K92" s="90"/>
    </row>
    <row r="93" spans="1:11" ht="11.25" customHeight="1" x14ac:dyDescent="0.15">
      <c r="A93" s="91" t="s">
        <v>9</v>
      </c>
      <c r="B93" s="92">
        <f>'[2]3'!A2</f>
        <v>42</v>
      </c>
      <c r="C93" s="92"/>
      <c r="D93" s="92"/>
      <c r="E93" s="93"/>
      <c r="F93" s="90"/>
      <c r="G93" s="91" t="s">
        <v>9</v>
      </c>
      <c r="H93" s="92">
        <f>'[2]3'!A4</f>
        <v>43</v>
      </c>
      <c r="I93" s="92"/>
      <c r="J93" s="92"/>
      <c r="K93" s="93"/>
    </row>
    <row r="94" spans="1:11" ht="11.25" customHeight="1" x14ac:dyDescent="0.15">
      <c r="A94" s="94" t="str">
        <f>'[2]3'!E2</f>
        <v>當山　朝子</v>
      </c>
      <c r="B94" s="95">
        <f>'[2]3'!M2</f>
        <v>21</v>
      </c>
      <c r="C94" s="96" t="s">
        <v>10</v>
      </c>
      <c r="D94" s="97">
        <f>'[2]3'!M3</f>
        <v>17</v>
      </c>
      <c r="E94" s="98" t="str">
        <f>'[2]3'!E3</f>
        <v>向谷地　ありか</v>
      </c>
      <c r="F94" s="90"/>
      <c r="G94" s="94" t="str">
        <f>'[2]3'!E4</f>
        <v>田口　恵</v>
      </c>
      <c r="H94" s="95">
        <f>'[2]3'!M4</f>
        <v>21</v>
      </c>
      <c r="I94" s="96" t="s">
        <v>10</v>
      </c>
      <c r="J94" s="97">
        <f>'[2]3'!M5</f>
        <v>15</v>
      </c>
      <c r="K94" s="98" t="str">
        <f>'[2]3'!E5</f>
        <v>栗原　夏帆</v>
      </c>
    </row>
    <row r="95" spans="1:11" ht="11.25" customHeight="1" x14ac:dyDescent="0.15">
      <c r="A95" s="99"/>
      <c r="B95" s="94">
        <f>'[2]3'!N2</f>
        <v>21</v>
      </c>
      <c r="C95" s="100" t="s">
        <v>10</v>
      </c>
      <c r="D95" s="98">
        <f>'[2]3'!N3</f>
        <v>11</v>
      </c>
      <c r="E95" s="99"/>
      <c r="F95" s="90"/>
      <c r="G95" s="99"/>
      <c r="H95" s="94">
        <f>'[2]3'!N4</f>
        <v>21</v>
      </c>
      <c r="I95" s="100" t="s">
        <v>10</v>
      </c>
      <c r="J95" s="98">
        <f>'[2]3'!N5</f>
        <v>9</v>
      </c>
      <c r="K95" s="99"/>
    </row>
    <row r="96" spans="1:11" ht="11.25" customHeight="1" thickBot="1" x14ac:dyDescent="0.2">
      <c r="A96" s="101" t="str">
        <f>'[2]3'!F2</f>
        <v>浦和北</v>
      </c>
      <c r="B96" s="101">
        <f>'[2]3'!O2</f>
        <v>0</v>
      </c>
      <c r="C96" s="102" t="s">
        <v>10</v>
      </c>
      <c r="D96" s="103">
        <f>'[2]3'!O3</f>
        <v>0</v>
      </c>
      <c r="E96" s="103" t="str">
        <f>'[2]3'!F3</f>
        <v>小松原女</v>
      </c>
      <c r="F96" s="90"/>
      <c r="G96" s="101" t="str">
        <f>'[2]3'!F4</f>
        <v>本庄第一</v>
      </c>
      <c r="H96" s="101">
        <f>'[2]3'!O4</f>
        <v>0</v>
      </c>
      <c r="I96" s="102" t="s">
        <v>10</v>
      </c>
      <c r="J96" s="103">
        <f>'[2]3'!O5</f>
        <v>0</v>
      </c>
      <c r="K96" s="103" t="str">
        <f>'[2]3'!F5</f>
        <v>本庄第一</v>
      </c>
    </row>
    <row r="97" spans="1:11" ht="11.25" customHeight="1" thickTop="1" x14ac:dyDescent="0.15">
      <c r="A97" s="91" t="s">
        <v>9</v>
      </c>
      <c r="B97" s="92">
        <f>'[2]3'!A6</f>
        <v>44</v>
      </c>
      <c r="C97" s="92"/>
      <c r="D97" s="92"/>
      <c r="E97" s="93"/>
      <c r="F97" s="90"/>
      <c r="G97" s="104" t="s">
        <v>9</v>
      </c>
      <c r="H97" s="105">
        <f>'[2]3'!A8</f>
        <v>45</v>
      </c>
      <c r="I97" s="105"/>
      <c r="J97" s="105"/>
      <c r="K97" s="106"/>
    </row>
    <row r="98" spans="1:11" ht="11.25" customHeight="1" x14ac:dyDescent="0.15">
      <c r="A98" s="94" t="str">
        <f>'[2]3'!E6</f>
        <v>久保田　遥子</v>
      </c>
      <c r="B98" s="95">
        <f>'[2]3'!M6</f>
        <v>22</v>
      </c>
      <c r="C98" s="96" t="s">
        <v>10</v>
      </c>
      <c r="D98" s="97">
        <f>'[2]3'!M7</f>
        <v>20</v>
      </c>
      <c r="E98" s="98" t="str">
        <f>'[2]3'!E7</f>
        <v>縄手　有里</v>
      </c>
      <c r="F98" s="90"/>
      <c r="G98" s="94" t="str">
        <f>'[2]3'!E8</f>
        <v>飯田　美加</v>
      </c>
      <c r="H98" s="95">
        <f>'[2]3'!M8</f>
        <v>21</v>
      </c>
      <c r="I98" s="96" t="s">
        <v>10</v>
      </c>
      <c r="J98" s="97">
        <f>'[2]3'!M9</f>
        <v>16</v>
      </c>
      <c r="K98" s="98" t="str">
        <f>'[2]3'!E9</f>
        <v>藤原　朋望</v>
      </c>
    </row>
    <row r="99" spans="1:11" ht="11.25" customHeight="1" x14ac:dyDescent="0.15">
      <c r="A99" s="99"/>
      <c r="B99" s="94">
        <f>'[2]3'!N6</f>
        <v>16</v>
      </c>
      <c r="C99" s="100" t="s">
        <v>10</v>
      </c>
      <c r="D99" s="98">
        <f>'[2]3'!N7</f>
        <v>21</v>
      </c>
      <c r="E99" s="99"/>
      <c r="F99" s="90"/>
      <c r="G99" s="99"/>
      <c r="H99" s="94">
        <f>'[2]3'!N8</f>
        <v>21</v>
      </c>
      <c r="I99" s="100" t="s">
        <v>10</v>
      </c>
      <c r="J99" s="98">
        <f>'[2]3'!N9</f>
        <v>5</v>
      </c>
      <c r="K99" s="99"/>
    </row>
    <row r="100" spans="1:11" ht="11.25" customHeight="1" x14ac:dyDescent="0.15">
      <c r="A100" s="104" t="str">
        <f>'[2]3'!F6</f>
        <v>久喜北陽</v>
      </c>
      <c r="B100" s="104">
        <f>'[2]3'!O6</f>
        <v>21</v>
      </c>
      <c r="C100" s="105" t="s">
        <v>10</v>
      </c>
      <c r="D100" s="106">
        <f>'[2]3'!O7</f>
        <v>16</v>
      </c>
      <c r="E100" s="106" t="str">
        <f>'[2]3'!F7</f>
        <v>越谷南</v>
      </c>
      <c r="F100" s="90"/>
      <c r="G100" s="104" t="str">
        <f>'[2]3'!F8</f>
        <v>小松原女</v>
      </c>
      <c r="H100" s="104">
        <f>'[2]3'!O8</f>
        <v>0</v>
      </c>
      <c r="I100" s="105" t="s">
        <v>10</v>
      </c>
      <c r="J100" s="106">
        <f>'[2]3'!O9</f>
        <v>0</v>
      </c>
      <c r="K100" s="106" t="str">
        <f>'[2]3'!F9</f>
        <v>本庄第一</v>
      </c>
    </row>
    <row r="102" spans="1:11" ht="11.25" customHeight="1" x14ac:dyDescent="0.15">
      <c r="A102" s="90" t="s">
        <v>14</v>
      </c>
      <c r="B102" s="90"/>
      <c r="C102" s="90"/>
      <c r="D102" s="90"/>
      <c r="E102" s="90"/>
      <c r="F102" s="90"/>
      <c r="G102" s="90"/>
      <c r="H102" s="90"/>
      <c r="I102" s="90"/>
      <c r="J102" s="90"/>
      <c r="K102" s="90"/>
    </row>
    <row r="103" spans="1:11" ht="11.25" customHeight="1" x14ac:dyDescent="0.15">
      <c r="A103" s="91" t="s">
        <v>9</v>
      </c>
      <c r="B103" s="92">
        <f>'[2]2'!A2</f>
        <v>46</v>
      </c>
      <c r="C103" s="92"/>
      <c r="D103" s="92"/>
      <c r="E103" s="93"/>
      <c r="F103" s="90"/>
      <c r="G103" s="91" t="s">
        <v>9</v>
      </c>
      <c r="H103" s="92">
        <f>'[2]2'!A4</f>
        <v>47</v>
      </c>
      <c r="I103" s="92"/>
      <c r="J103" s="92"/>
      <c r="K103" s="93"/>
    </row>
    <row r="104" spans="1:11" ht="11.25" customHeight="1" x14ac:dyDescent="0.15">
      <c r="A104" s="94" t="str">
        <f>'[2]2'!E2</f>
        <v>當山　朝子</v>
      </c>
      <c r="B104" s="95">
        <f>'[2]2'!M2</f>
        <v>21</v>
      </c>
      <c r="C104" s="96" t="s">
        <v>10</v>
      </c>
      <c r="D104" s="97">
        <f>'[2]2'!M3</f>
        <v>19</v>
      </c>
      <c r="E104" s="98" t="str">
        <f>'[2]2'!E3</f>
        <v>田口　恵</v>
      </c>
      <c r="F104" s="90"/>
      <c r="G104" s="94" t="str">
        <f>'[2]2'!E4</f>
        <v>久保田　遥子</v>
      </c>
      <c r="H104" s="95">
        <f>'[2]2'!M4</f>
        <v>20</v>
      </c>
      <c r="I104" s="96" t="s">
        <v>10</v>
      </c>
      <c r="J104" s="97">
        <f>'[2]2'!M5</f>
        <v>22</v>
      </c>
      <c r="K104" s="98" t="str">
        <f>'[2]2'!E5</f>
        <v>飯田　美加</v>
      </c>
    </row>
    <row r="105" spans="1:11" ht="11.25" customHeight="1" x14ac:dyDescent="0.15">
      <c r="A105" s="99"/>
      <c r="B105" s="94">
        <f>'[2]2'!N2</f>
        <v>21</v>
      </c>
      <c r="C105" s="100" t="s">
        <v>10</v>
      </c>
      <c r="D105" s="98">
        <f>'[2]2'!N3</f>
        <v>8</v>
      </c>
      <c r="E105" s="99"/>
      <c r="F105" s="90"/>
      <c r="G105" s="99"/>
      <c r="H105" s="94">
        <f>'[2]2'!N4</f>
        <v>14</v>
      </c>
      <c r="I105" s="100" t="s">
        <v>10</v>
      </c>
      <c r="J105" s="98">
        <f>'[2]2'!N5</f>
        <v>21</v>
      </c>
      <c r="K105" s="99"/>
    </row>
    <row r="106" spans="1:11" ht="11.25" customHeight="1" x14ac:dyDescent="0.15">
      <c r="A106" s="104" t="str">
        <f>'[2]2'!F2</f>
        <v>浦和北</v>
      </c>
      <c r="B106" s="104">
        <f>'[2]2'!O2</f>
        <v>0</v>
      </c>
      <c r="C106" s="105" t="s">
        <v>10</v>
      </c>
      <c r="D106" s="106">
        <f>'[2]2'!O3</f>
        <v>0</v>
      </c>
      <c r="E106" s="106" t="str">
        <f>'[2]2'!F3</f>
        <v>本庄第一</v>
      </c>
      <c r="F106" s="90"/>
      <c r="G106" s="104" t="str">
        <f>'[2]2'!F4</f>
        <v>久喜北陽</v>
      </c>
      <c r="H106" s="104">
        <f>'[2]2'!O4</f>
        <v>0</v>
      </c>
      <c r="I106" s="105" t="s">
        <v>10</v>
      </c>
      <c r="J106" s="106">
        <f>'[2]2'!O5</f>
        <v>0</v>
      </c>
      <c r="K106" s="106" t="str">
        <f>'[2]2'!F5</f>
        <v>小松原女</v>
      </c>
    </row>
    <row r="108" spans="1:11" ht="11.25" customHeight="1" x14ac:dyDescent="0.15">
      <c r="A108" s="90" t="s">
        <v>15</v>
      </c>
      <c r="B108" s="90"/>
      <c r="C108" s="90"/>
      <c r="D108" s="90"/>
      <c r="E108" s="90"/>
      <c r="F108" s="90"/>
      <c r="G108" s="90"/>
      <c r="H108" s="90"/>
      <c r="I108" s="90"/>
      <c r="J108" s="90"/>
      <c r="K108" s="90"/>
    </row>
    <row r="109" spans="1:11" ht="11.25" customHeight="1" x14ac:dyDescent="0.15">
      <c r="A109" s="91" t="s">
        <v>9</v>
      </c>
      <c r="B109" s="92">
        <f>'[2]1'!A2</f>
        <v>48</v>
      </c>
      <c r="C109" s="92"/>
      <c r="D109" s="92"/>
      <c r="E109" s="93"/>
      <c r="F109" s="90"/>
    </row>
    <row r="110" spans="1:11" ht="11.25" customHeight="1" x14ac:dyDescent="0.15">
      <c r="A110" s="94" t="str">
        <f>'[2]1'!E2</f>
        <v>當山　朝子</v>
      </c>
      <c r="B110" s="95">
        <f>'[2]1'!M2</f>
        <v>21</v>
      </c>
      <c r="C110" s="96" t="s">
        <v>10</v>
      </c>
      <c r="D110" s="97">
        <f>'[2]1'!M3</f>
        <v>23</v>
      </c>
      <c r="E110" s="98" t="str">
        <f>'[2]1'!E3</f>
        <v>飯田　美加</v>
      </c>
      <c r="F110" s="90"/>
    </row>
    <row r="111" spans="1:11" ht="11.25" customHeight="1" x14ac:dyDescent="0.15">
      <c r="A111" s="99"/>
      <c r="B111" s="94">
        <f>'[2]1'!N2</f>
        <v>21</v>
      </c>
      <c r="C111" s="100" t="s">
        <v>10</v>
      </c>
      <c r="D111" s="98">
        <f>'[2]1'!N3</f>
        <v>18</v>
      </c>
      <c r="E111" s="99"/>
      <c r="F111" s="90"/>
    </row>
    <row r="112" spans="1:11" ht="11.25" customHeight="1" x14ac:dyDescent="0.15">
      <c r="A112" s="104" t="str">
        <f>'[2]1'!F2</f>
        <v>浦和北</v>
      </c>
      <c r="B112" s="104">
        <f>'[2]1'!O2</f>
        <v>21</v>
      </c>
      <c r="C112" s="105" t="s">
        <v>10</v>
      </c>
      <c r="D112" s="106">
        <f>'[2]1'!O3</f>
        <v>19</v>
      </c>
      <c r="E112" s="106" t="str">
        <f>'[2]1'!F3</f>
        <v>小松原女</v>
      </c>
      <c r="F112" s="90"/>
    </row>
  </sheetData>
  <mergeCells count="1">
    <mergeCell ref="D50:D5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１５歳女子</vt:lpstr>
      <vt:lpstr>１５歳女子詳細</vt:lpstr>
      <vt:lpstr>１６歳女子</vt:lpstr>
      <vt:lpstr>１６歳女子詳細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FUJIMATSU</dc:creator>
  <cp:lastModifiedBy>FUJIMATSU</cp:lastModifiedBy>
  <dcterms:created xsi:type="dcterms:W3CDTF">2013-10-14T14:02:33Z</dcterms:created>
  <dcterms:modified xsi:type="dcterms:W3CDTF">2013-10-14T14:05:22Z</dcterms:modified>
</cp:coreProperties>
</file>