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1900" tabRatio="500" activeTab="0"/>
  </bookViews>
  <sheets>
    <sheet name="男女団体" sheetId="1" r:id="rId1"/>
    <sheet name="男子ダブルストーナメント" sheetId="2" r:id="rId2"/>
    <sheet name="男子ダブルス決勝リーグ" sheetId="3" r:id="rId3"/>
    <sheet name="男子シングルストーナメント" sheetId="4" r:id="rId4"/>
    <sheet name="男子決勝リーグ" sheetId="5" r:id="rId5"/>
    <sheet name="女子ダブルストーナメント" sheetId="6" r:id="rId6"/>
    <sheet name="女子ダブルス決勝リーグ戦" sheetId="7" r:id="rId7"/>
    <sheet name="女子シングルストーナメント" sheetId="8" r:id="rId8"/>
    <sheet name="女子シングルスリーグ戦" sheetId="9" r:id="rId9"/>
  </sheets>
  <definedNames>
    <definedName name="_xlfn.IFERROR" hidden="1">#NAME?</definedName>
    <definedName name="_xlnm.Print_Area" localSheetId="7">'女子シングルストーナメント'!$A$1:$AA$129</definedName>
    <definedName name="_xlnm.Print_Area" localSheetId="8">'女子シングルスリーグ戦'!$A$1:$P$33</definedName>
    <definedName name="_xlnm.Print_Area" localSheetId="5">'女子ダブルストーナメント'!$A$1:$AA$128</definedName>
    <definedName name="_xlnm.Print_Area" localSheetId="6">'女子ダブルス決勝リーグ戦'!$A$1:$Q$32</definedName>
    <definedName name="_xlnm.Print_Area" localSheetId="3">'男子シングルストーナメント'!$A$1:$AA$129</definedName>
    <definedName name="_xlnm.Print_Area" localSheetId="1">'男子ダブルストーナメント'!$A$1:$AA$128</definedName>
    <definedName name="_xlnm.Print_Area" localSheetId="2">'男子ダブルス決勝リーグ'!$A$1:$Q$32</definedName>
    <definedName name="_xlnm.Print_Area" localSheetId="4">'男子決勝リーグ'!$A$1:$P$33</definedName>
    <definedName name="コート番号" localSheetId="7">#REF!</definedName>
    <definedName name="コート番号" localSheetId="8">#REF!</definedName>
    <definedName name="コート番号" localSheetId="5">#REF!</definedName>
    <definedName name="コート番号" localSheetId="6">#REF!</definedName>
    <definedName name="コート番号" localSheetId="3">#REF!</definedName>
    <definedName name="コート番号" localSheetId="1">#REF!</definedName>
    <definedName name="コート番号" localSheetId="4">#REF!</definedName>
    <definedName name="コート番号">#REF!</definedName>
    <definedName name="会場" localSheetId="7">#REF!</definedName>
    <definedName name="会場" localSheetId="8">#REF!</definedName>
    <definedName name="会場" localSheetId="5">#REF!</definedName>
    <definedName name="会場" localSheetId="6">#REF!</definedName>
    <definedName name="会場" localSheetId="3">#REF!</definedName>
    <definedName name="会場" localSheetId="1">#REF!</definedName>
    <definedName name="会場" localSheetId="4">#REF!</definedName>
    <definedName name="会場">#REF!</definedName>
    <definedName name="試合番号" localSheetId="7">#REF!</definedName>
    <definedName name="試合番号" localSheetId="8">#REF!</definedName>
    <definedName name="試合番号" localSheetId="5">#REF!</definedName>
    <definedName name="試合番号" localSheetId="6">#REF!</definedName>
    <definedName name="試合番号" localSheetId="3">#REF!</definedName>
    <definedName name="試合番号" localSheetId="1">#REF!</definedName>
    <definedName name="試合番号" localSheetId="4">#REF!</definedName>
    <definedName name="試合番号">#REF!</definedName>
    <definedName name="種目" localSheetId="7">#REF!</definedName>
    <definedName name="種目" localSheetId="8">#REF!</definedName>
    <definedName name="種目" localSheetId="5">#REF!</definedName>
    <definedName name="種目" localSheetId="6">#REF!</definedName>
    <definedName name="種目" localSheetId="3">#REF!</definedName>
    <definedName name="種目" localSheetId="1">#REF!</definedName>
    <definedName name="種目" localSheetId="4">#REF!</definedName>
    <definedName name="種目">#REF!</definedName>
    <definedName name="所属右" localSheetId="7">#REF!,#REF!,#REF!,#REF!</definedName>
    <definedName name="所属右" localSheetId="8">#REF!,#REF!,#REF!,#REF!</definedName>
    <definedName name="所属右" localSheetId="5">#REF!,#REF!,#REF!,#REF!</definedName>
    <definedName name="所属右" localSheetId="6">#REF!,#REF!,#REF!,#REF!</definedName>
    <definedName name="所属右" localSheetId="3">#REF!,#REF!,#REF!,#REF!</definedName>
    <definedName name="所属右" localSheetId="1">#REF!,#REF!,#REF!,#REF!</definedName>
    <definedName name="所属右" localSheetId="4">#REF!,#REF!,#REF!,#REF!</definedName>
    <definedName name="所属右">#REF!,#REF!,#REF!,#REF!</definedName>
    <definedName name="所属左" localSheetId="7">#REF!,#REF!,#REF!,#REF!</definedName>
    <definedName name="所属左" localSheetId="8">#REF!,#REF!,#REF!,#REF!</definedName>
    <definedName name="所属左" localSheetId="5">#REF!,#REF!,#REF!,#REF!</definedName>
    <definedName name="所属左" localSheetId="6">#REF!,#REF!,#REF!,#REF!</definedName>
    <definedName name="所属左" localSheetId="3">#REF!,#REF!,#REF!,#REF!</definedName>
    <definedName name="所属左" localSheetId="1">#REF!,#REF!,#REF!,#REF!</definedName>
    <definedName name="所属左" localSheetId="4">#REF!,#REF!,#REF!,#REF!</definedName>
    <definedName name="所属左">#REF!,#REF!,#REF!,#REF!</definedName>
    <definedName name="選手_1" localSheetId="7">#REF!</definedName>
    <definedName name="選手_1" localSheetId="8">#REF!</definedName>
    <definedName name="選手_1" localSheetId="5">#REF!</definedName>
    <definedName name="選手_1" localSheetId="6">#REF!</definedName>
    <definedName name="選手_1" localSheetId="3">#REF!</definedName>
    <definedName name="選手_1" localSheetId="1">#REF!</definedName>
    <definedName name="選手_1" localSheetId="4">#REF!</definedName>
    <definedName name="選手_1">#REF!</definedName>
    <definedName name="選手_2" localSheetId="7">#REF!</definedName>
    <definedName name="選手_2" localSheetId="8">#REF!</definedName>
    <definedName name="選手_2" localSheetId="5">#REF!</definedName>
    <definedName name="選手_2" localSheetId="6">#REF!</definedName>
    <definedName name="選手_2" localSheetId="3">#REF!</definedName>
    <definedName name="選手_2" localSheetId="1">#REF!</definedName>
    <definedName name="選手_2" localSheetId="4">#REF!</definedName>
    <definedName name="選手_2">#REF!</definedName>
    <definedName name="選手_3" localSheetId="7">#REF!</definedName>
    <definedName name="選手_3" localSheetId="8">#REF!</definedName>
    <definedName name="選手_3" localSheetId="5">#REF!</definedName>
    <definedName name="選手_3" localSheetId="6">#REF!</definedName>
    <definedName name="選手_3" localSheetId="3">#REF!</definedName>
    <definedName name="選手_3" localSheetId="1">#REF!</definedName>
    <definedName name="選手_3" localSheetId="4">#REF!</definedName>
    <definedName name="選手_3">#REF!</definedName>
    <definedName name="選手_4" localSheetId="7">#REF!</definedName>
    <definedName name="選手_4" localSheetId="8">#REF!</definedName>
    <definedName name="選手_4" localSheetId="5">#REF!</definedName>
    <definedName name="選手_4" localSheetId="6">#REF!</definedName>
    <definedName name="選手_4" localSheetId="3">#REF!</definedName>
    <definedName name="選手_4" localSheetId="1">#REF!</definedName>
    <definedName name="選手_4" localSheetId="4">#REF!</definedName>
    <definedName name="選手_4">#REF!</definedName>
    <definedName name="選手右" localSheetId="7">#REF!,#REF!,#REF!</definedName>
    <definedName name="選手右" localSheetId="8">#REF!,#REF!,#REF!</definedName>
    <definedName name="選手右" localSheetId="5">#REF!,#REF!,#REF!</definedName>
    <definedName name="選手右" localSheetId="6">#REF!,#REF!,#REF!</definedName>
    <definedName name="選手右" localSheetId="3">#REF!,#REF!,#REF!</definedName>
    <definedName name="選手右" localSheetId="1">#REF!,#REF!,#REF!</definedName>
    <definedName name="選手右" localSheetId="4">#REF!,#REF!,#REF!</definedName>
    <definedName name="選手右">#REF!,#REF!,#REF!</definedName>
    <definedName name="選手左" localSheetId="7">#REF!,#REF!,#REF!</definedName>
    <definedName name="選手左" localSheetId="8">#REF!,#REF!,#REF!</definedName>
    <definedName name="選手左" localSheetId="5">#REF!,#REF!,#REF!</definedName>
    <definedName name="選手左" localSheetId="6">#REF!,#REF!,#REF!</definedName>
    <definedName name="選手左" localSheetId="3">#REF!,#REF!,#REF!</definedName>
    <definedName name="選手左" localSheetId="1">#REF!,#REF!,#REF!</definedName>
    <definedName name="選手左" localSheetId="4">#REF!,#REF!,#REF!</definedName>
    <definedName name="選手左">#REF!,#REF!,#REF!</definedName>
    <definedName name="大会名" localSheetId="7">#REF!</definedName>
    <definedName name="大会名" localSheetId="8">#REF!</definedName>
    <definedName name="大会名" localSheetId="5">#REF!</definedName>
    <definedName name="大会名" localSheetId="6">#REF!</definedName>
    <definedName name="大会名" localSheetId="3">#REF!</definedName>
    <definedName name="大会名" localSheetId="1">#REF!</definedName>
    <definedName name="大会名" localSheetId="4">#REF!</definedName>
    <definedName name="大会名">#REF!</definedName>
    <definedName name="男子シングルストーナメント">#REF!</definedName>
  </definedNames>
  <calcPr fullCalcOnLoad="1"/>
</workbook>
</file>

<file path=xl/sharedStrings.xml><?xml version="1.0" encoding="utf-8"?>
<sst xmlns="http://schemas.openxmlformats.org/spreadsheetml/2006/main" count="2201" uniqueCount="735">
  <si>
    <t>(</t>
  </si>
  <si>
    <t>)</t>
  </si>
  <si>
    <t>男子ダブルス</t>
  </si>
  <si>
    <t>(</t>
  </si>
  <si>
    <t>(</t>
  </si>
  <si>
    <t>(</t>
  </si>
  <si>
    <t>(</t>
  </si>
  <si>
    <t>)</t>
  </si>
  <si>
    <t>)</t>
  </si>
  <si>
    <t>A</t>
  </si>
  <si>
    <t>C</t>
  </si>
  <si>
    <t>)</t>
  </si>
  <si>
    <t>)</t>
  </si>
  <si>
    <t>B</t>
  </si>
  <si>
    <t>D</t>
  </si>
  <si>
    <t>Ｃ</t>
  </si>
  <si>
    <t>対</t>
  </si>
  <si>
    <t>Ｂ</t>
  </si>
  <si>
    <t>Ｄ</t>
  </si>
  <si>
    <t>Ａ</t>
  </si>
  <si>
    <t>３順目</t>
  </si>
  <si>
    <t>Ｂ</t>
  </si>
  <si>
    <t>Ｃ</t>
  </si>
  <si>
    <t>２順目</t>
  </si>
  <si>
    <t>Ｄ</t>
  </si>
  <si>
    <t>Ｃ</t>
  </si>
  <si>
    <t>Ｂ</t>
  </si>
  <si>
    <t>Ａ</t>
  </si>
  <si>
    <t>１順目</t>
  </si>
  <si>
    <t>順位</t>
  </si>
  <si>
    <t>-3-</t>
  </si>
  <si>
    <t>-3-</t>
  </si>
  <si>
    <t>得点差</t>
  </si>
  <si>
    <t>-3-</t>
  </si>
  <si>
    <t>-2-</t>
  </si>
  <si>
    <t>-2-</t>
  </si>
  <si>
    <t>-2-</t>
  </si>
  <si>
    <t>ゲーム差</t>
  </si>
  <si>
    <t>-2-</t>
  </si>
  <si>
    <t>-1-</t>
  </si>
  <si>
    <t>-1-</t>
  </si>
  <si>
    <t>勝差</t>
  </si>
  <si>
    <t>②</t>
  </si>
  <si>
    <t>試合番号</t>
  </si>
  <si>
    <t>④</t>
  </si>
  <si>
    <t>⑤</t>
  </si>
  <si>
    <t>勝　　　敗</t>
  </si>
  <si>
    <t>②</t>
  </si>
  <si>
    <t>④</t>
  </si>
  <si>
    <t>-3-</t>
  </si>
  <si>
    <t>-3-</t>
  </si>
  <si>
    <t>-3-</t>
  </si>
  <si>
    <t>-2-</t>
  </si>
  <si>
    <t>-2-</t>
  </si>
  <si>
    <t>-2-</t>
  </si>
  <si>
    <t>-2-</t>
  </si>
  <si>
    <t>-1-</t>
  </si>
  <si>
    <t>-1-</t>
  </si>
  <si>
    <t>②</t>
  </si>
  <si>
    <t>⑥</t>
  </si>
  <si>
    <t>③</t>
  </si>
  <si>
    <t>②</t>
  </si>
  <si>
    <t>⑥</t>
  </si>
  <si>
    <t>③</t>
  </si>
  <si>
    <t>Ｃ</t>
  </si>
  <si>
    <t>-3-</t>
  </si>
  <si>
    <t>-3-</t>
  </si>
  <si>
    <t>-3-</t>
  </si>
  <si>
    <t>-2-</t>
  </si>
  <si>
    <t>-2-</t>
  </si>
  <si>
    <t>-2-</t>
  </si>
  <si>
    <t>-1-</t>
  </si>
  <si>
    <t>④</t>
  </si>
  <si>
    <t>①</t>
  </si>
  <si>
    <t>④</t>
  </si>
  <si>
    <t>①</t>
  </si>
  <si>
    <t>Ｂ</t>
  </si>
  <si>
    <t>-3-</t>
  </si>
  <si>
    <t>-1-</t>
  </si>
  <si>
    <t>⑤</t>
  </si>
  <si>
    <t>⑤</t>
  </si>
  <si>
    <t>勝差、ゲーム差計算用</t>
  </si>
  <si>
    <t>男子ダブルスリーグ戦対戦表</t>
  </si>
  <si>
    <t>(</t>
  </si>
  <si>
    <t>)</t>
  </si>
  <si>
    <t>男子シングルス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</si>
  <si>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</si>
  <si>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</si>
  <si>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</si>
  <si>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</si>
  <si>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</si>
  <si>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</si>
  <si>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</si>
  <si>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</si>
  <si>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</si>
  <si>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</si>
  <si>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</si>
  <si>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</si>
  <si>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</si>
  <si>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</si>
  <si>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</si>
  <si>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</si>
  <si>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</si>
  <si>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</si>
  <si>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</si>
  <si>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</si>
  <si>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</si>
  <si>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</si>
  <si>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(</t>
  </si>
  <si>
    <t>(</t>
  </si>
  <si>
    <t>)</t>
  </si>
  <si>
    <t>(</t>
  </si>
  <si>
    <t>)</t>
  </si>
  <si>
    <t>)</t>
  </si>
  <si>
    <t>(</t>
  </si>
  <si>
    <t>)</t>
  </si>
  <si>
    <t>)</t>
  </si>
  <si>
    <t>)</t>
  </si>
  <si>
    <t>(</t>
  </si>
  <si>
    <t>(</t>
  </si>
  <si>
    <t>)</t>
  </si>
  <si>
    <t>(</t>
  </si>
  <si>
    <t>(</t>
  </si>
  <si>
    <t>)</t>
  </si>
  <si>
    <t>(</t>
  </si>
  <si>
    <t>(</t>
  </si>
  <si>
    <t>)</t>
  </si>
  <si>
    <t>女子ダブルス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</si>
  <si>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</si>
  <si>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</si>
  <si>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</si>
  <si>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</si>
  <si>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</si>
  <si>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</si>
  <si>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</si>
  <si>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</si>
  <si>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</si>
  <si>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</si>
  <si>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</si>
  <si>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</si>
  <si>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</si>
  <si>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</si>
  <si>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</si>
  <si>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(</t>
  </si>
  <si>
    <t>)</t>
  </si>
  <si>
    <t>)</t>
  </si>
  <si>
    <t>(</t>
  </si>
  <si>
    <t>)</t>
  </si>
  <si>
    <t>(</t>
  </si>
  <si>
    <t>C</t>
  </si>
  <si>
    <t>(</t>
  </si>
  <si>
    <t>)</t>
  </si>
  <si>
    <t>B</t>
  </si>
  <si>
    <t>(</t>
  </si>
  <si>
    <t>)</t>
  </si>
  <si>
    <t>(</t>
  </si>
  <si>
    <t>)</t>
  </si>
  <si>
    <t>(</t>
  </si>
  <si>
    <t>)</t>
  </si>
  <si>
    <t>(</t>
  </si>
  <si>
    <t>(</t>
  </si>
  <si>
    <t>)</t>
  </si>
  <si>
    <t>)</t>
  </si>
  <si>
    <t>(</t>
  </si>
  <si>
    <t>)</t>
  </si>
  <si>
    <t>)</t>
  </si>
  <si>
    <t>女子ダブルスリーグ戦対戦表</t>
  </si>
  <si>
    <t>Ａ</t>
  </si>
  <si>
    <t>①</t>
  </si>
  <si>
    <t>③</t>
  </si>
  <si>
    <t>⑤</t>
  </si>
  <si>
    <t>①</t>
  </si>
  <si>
    <t>③</t>
  </si>
  <si>
    <t>⑤</t>
  </si>
  <si>
    <t>-1-</t>
  </si>
  <si>
    <t>-1-</t>
  </si>
  <si>
    <t>-2-</t>
  </si>
  <si>
    <t>-2-</t>
  </si>
  <si>
    <t>-3-</t>
  </si>
  <si>
    <t>-3-</t>
  </si>
  <si>
    <t>Ｂ</t>
  </si>
  <si>
    <t>①</t>
  </si>
  <si>
    <t>⑥</t>
  </si>
  <si>
    <t>④</t>
  </si>
  <si>
    <t>⑥</t>
  </si>
  <si>
    <t>④</t>
  </si>
  <si>
    <t>-3-</t>
  </si>
  <si>
    <t>-3-</t>
  </si>
  <si>
    <t>-3-</t>
  </si>
  <si>
    <t>Ｃ</t>
  </si>
  <si>
    <t>②</t>
  </si>
  <si>
    <t>⑥</t>
  </si>
  <si>
    <t>②</t>
  </si>
  <si>
    <t>-1-</t>
  </si>
  <si>
    <t>-1-</t>
  </si>
  <si>
    <t>-3-</t>
  </si>
  <si>
    <t>Ｄ</t>
  </si>
  <si>
    <t>②</t>
  </si>
  <si>
    <t>⑤</t>
  </si>
  <si>
    <t>Ａ</t>
  </si>
  <si>
    <t>Ｂ</t>
  </si>
  <si>
    <t>Ｃ</t>
  </si>
  <si>
    <t>Ａ</t>
  </si>
  <si>
    <t>Ｄ</t>
  </si>
  <si>
    <t>男子シングルス　リーグ戦対戦表</t>
  </si>
  <si>
    <t>Ａ</t>
  </si>
  <si>
    <t>①</t>
  </si>
  <si>
    <t>③</t>
  </si>
  <si>
    <t>⑤</t>
  </si>
  <si>
    <t>-1-</t>
  </si>
  <si>
    <t>-2-</t>
  </si>
  <si>
    <t>-2-</t>
  </si>
  <si>
    <t>-2-</t>
  </si>
  <si>
    <t>-2-</t>
  </si>
  <si>
    <t>-3-</t>
  </si>
  <si>
    <t>-3-</t>
  </si>
  <si>
    <t>Ｂ</t>
  </si>
  <si>
    <t>①</t>
  </si>
  <si>
    <t>⑥</t>
  </si>
  <si>
    <t>④</t>
  </si>
  <si>
    <t>-1-</t>
  </si>
  <si>
    <t>-3-</t>
  </si>
  <si>
    <t>Ｃ</t>
  </si>
  <si>
    <t>③</t>
  </si>
  <si>
    <t>⑥</t>
  </si>
  <si>
    <t>②</t>
  </si>
  <si>
    <t>-1-</t>
  </si>
  <si>
    <t>-1-</t>
  </si>
  <si>
    <t>-3-</t>
  </si>
  <si>
    <t>④</t>
  </si>
  <si>
    <t>②</t>
  </si>
  <si>
    <t>-2-</t>
  </si>
  <si>
    <t>Ｂ</t>
  </si>
  <si>
    <t>Ｄ</t>
  </si>
  <si>
    <t>Ｃ</t>
  </si>
  <si>
    <t>Ａ</t>
  </si>
  <si>
    <t>(</t>
  </si>
  <si>
    <t>)</t>
  </si>
  <si>
    <t>女子シングルス</t>
  </si>
  <si>
    <t>)</t>
  </si>
  <si>
    <t>(</t>
  </si>
  <si>
    <t>(</t>
  </si>
  <si>
    <t>)</t>
  </si>
  <si>
    <t>(</t>
  </si>
  <si>
    <t>)</t>
  </si>
  <si>
    <t>)</t>
  </si>
  <si>
    <t>A</t>
  </si>
  <si>
    <t>C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</si>
  <si>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</si>
  <si>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</si>
  <si>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</si>
  <si>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</si>
  <si>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</si>
  <si>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</si>
  <si>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</si>
  <si>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</si>
  <si>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</si>
  <si>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</si>
  <si>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</si>
  <si>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</si>
  <si>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)</t>
  </si>
  <si>
    <t>(</t>
  </si>
  <si>
    <t>)</t>
  </si>
  <si>
    <t>(</t>
  </si>
  <si>
    <t>)</t>
  </si>
  <si>
    <t>(</t>
  </si>
  <si>
    <t>)</t>
  </si>
  <si>
    <t>(</t>
  </si>
  <si>
    <t>)</t>
  </si>
  <si>
    <t>)</t>
  </si>
  <si>
    <t>(</t>
  </si>
  <si>
    <t>(</t>
  </si>
  <si>
    <t>)</t>
  </si>
  <si>
    <t>(</t>
  </si>
  <si>
    <t>(</t>
  </si>
  <si>
    <t>)</t>
  </si>
  <si>
    <t>)</t>
  </si>
  <si>
    <t>)</t>
  </si>
  <si>
    <t>(</t>
  </si>
  <si>
    <t>(</t>
  </si>
  <si>
    <t>B</t>
  </si>
  <si>
    <t>D</t>
  </si>
  <si>
    <t>)</t>
  </si>
  <si>
    <t>(</t>
  </si>
  <si>
    <t>リーグ戦対戦表</t>
  </si>
  <si>
    <t>③</t>
  </si>
  <si>
    <t>⑤</t>
  </si>
  <si>
    <t>Ｂ</t>
  </si>
  <si>
    <t>⑥</t>
  </si>
  <si>
    <t>-2-</t>
  </si>
  <si>
    <t>-2-</t>
  </si>
  <si>
    <t>-2-</t>
  </si>
  <si>
    <t>-2-</t>
  </si>
  <si>
    <t>Ｃ</t>
  </si>
  <si>
    <t>-1-</t>
  </si>
  <si>
    <t>-1-</t>
  </si>
  <si>
    <t>-2-</t>
  </si>
  <si>
    <t>-2-</t>
  </si>
  <si>
    <t>-3-</t>
  </si>
  <si>
    <t>②</t>
  </si>
  <si>
    <t>-1-</t>
  </si>
  <si>
    <t>-2-</t>
  </si>
  <si>
    <t>-3-</t>
  </si>
  <si>
    <t>-3-</t>
  </si>
  <si>
    <t>Ｄ</t>
  </si>
  <si>
    <t>井上　拓斗・金子　祐樹</t>
  </si>
  <si>
    <t>埼玉栄</t>
  </si>
  <si>
    <t>五十嵐　優・中里　裕貴</t>
  </si>
  <si>
    <t>稲橋　直樹・工藤　寛太</t>
  </si>
  <si>
    <t>久喜北陽</t>
  </si>
  <si>
    <t>吉田　圭佑・神田　大樹</t>
  </si>
  <si>
    <t>川口東</t>
  </si>
  <si>
    <t>島野　　凌・古田時喜也</t>
  </si>
  <si>
    <t>早大本庄</t>
  </si>
  <si>
    <t>安部　匠英・中　　達哉</t>
  </si>
  <si>
    <t>西武台</t>
  </si>
  <si>
    <t>矢澤　昌也・田島　宏樹</t>
  </si>
  <si>
    <t>松原　李樹・池村　弘樹</t>
  </si>
  <si>
    <t>深谷第一</t>
  </si>
  <si>
    <t>島貫　勇輝・福田　真也</t>
  </si>
  <si>
    <t>越谷西</t>
  </si>
  <si>
    <t>加藤　優斗・小野　貴裕</t>
  </si>
  <si>
    <t>浅川　裕哉・田村　望海</t>
  </si>
  <si>
    <t>正田真之助・安本　崚汰</t>
  </si>
  <si>
    <t>小松原</t>
  </si>
  <si>
    <t>岡田　雄大・齊藤　崇実</t>
  </si>
  <si>
    <t>浦和北</t>
  </si>
  <si>
    <t>羽田野祐樹・岡野　靖史</t>
  </si>
  <si>
    <t>入間向陽</t>
  </si>
  <si>
    <t>茂木　　工・醍醐　巧人</t>
  </si>
  <si>
    <t>小川　英二・水田　直樹</t>
  </si>
  <si>
    <t>鶴ヶ島清風</t>
  </si>
  <si>
    <t>柴山　雄太・南村　拓哉</t>
  </si>
  <si>
    <t>川越東</t>
  </si>
  <si>
    <t>島崎　篤志・佐藤　直人</t>
  </si>
  <si>
    <t>市立川口</t>
  </si>
  <si>
    <t>山崎　聡久・飯田　陽貴</t>
  </si>
  <si>
    <t>進修館</t>
  </si>
  <si>
    <t>野本　健太・濱田　耕助</t>
  </si>
  <si>
    <t>玉川　裕雅・茨城　裕一</t>
  </si>
  <si>
    <t>熊谷</t>
  </si>
  <si>
    <t>鈴木　一磨・北澤慎太郎</t>
  </si>
  <si>
    <t>渥美　優也・五十嵐雄矢</t>
  </si>
  <si>
    <t>坂口　雅治・栗原　康輝</t>
  </si>
  <si>
    <t>野口　聖矢・坂口　雅樹</t>
  </si>
  <si>
    <t>熊谷西</t>
  </si>
  <si>
    <t>藤分　亮輔・新野　克樹</t>
  </si>
  <si>
    <t>草加</t>
  </si>
  <si>
    <t>伊東　　諒・三木　峡輔</t>
  </si>
  <si>
    <t>所沢</t>
  </si>
  <si>
    <t>松尾　左近・岡村　奏弥</t>
  </si>
  <si>
    <t>井口　竣友・折原　秀介</t>
  </si>
  <si>
    <t>春日部</t>
  </si>
  <si>
    <t>横山　栄作・西山　達也</t>
  </si>
  <si>
    <t>大森　直樹・杉本　海門</t>
  </si>
  <si>
    <t>大宮東</t>
  </si>
  <si>
    <t>熊谷　　航・塚越　透央</t>
  </si>
  <si>
    <t>鴻巣</t>
  </si>
  <si>
    <t>砂川　敦志・小嶋恭一郎</t>
  </si>
  <si>
    <t>越谷南</t>
  </si>
  <si>
    <t>平原　　稔・小松　誠人</t>
  </si>
  <si>
    <t>阿部　裕亮・土岐　一真</t>
  </si>
  <si>
    <t>坂戸西</t>
  </si>
  <si>
    <t>鎌田　　圭・小林　夏輝</t>
  </si>
  <si>
    <t>大林　　剛・高橋　直道</t>
  </si>
  <si>
    <t>朝霞</t>
  </si>
  <si>
    <t>酒井　正貴・尾方　悠朗</t>
  </si>
  <si>
    <t>田原　誓弥・小堀輝也利</t>
  </si>
  <si>
    <t>西田　洋介・高橋　　学</t>
  </si>
  <si>
    <t>本庄東</t>
  </si>
  <si>
    <t>功刀崚太郎・坂本　蘭斗</t>
  </si>
  <si>
    <t>市立県陽</t>
  </si>
  <si>
    <t>大関　修平・川端　　祥</t>
  </si>
  <si>
    <t>加藤　一郎・川島　　恭</t>
  </si>
  <si>
    <t>高橋　康平・岳野　大知</t>
  </si>
  <si>
    <t>藤崎　直也・小川　大河</t>
  </si>
  <si>
    <t>伊奈学園総合</t>
  </si>
  <si>
    <t>岡野　圭吾・内片　雄太</t>
  </si>
  <si>
    <t>高橋　　翔・小野里歩睦</t>
  </si>
  <si>
    <t>安田　翔一・城間　盛亮</t>
  </si>
  <si>
    <t>北本</t>
  </si>
  <si>
    <t>小菅　駿佑・鈴木　智也</t>
  </si>
  <si>
    <t>春日部東</t>
  </si>
  <si>
    <t>岡村　勇佑・田端　　誠</t>
  </si>
  <si>
    <t>北潟　大貴・堀内　邦宏</t>
  </si>
  <si>
    <t>小野　智志・木村　覚朗</t>
  </si>
  <si>
    <t>山口　航平・篠原　公丸</t>
  </si>
  <si>
    <t>西片　優馬・中田　政秀</t>
  </si>
  <si>
    <t>中山航太郎・須田　博紀</t>
  </si>
  <si>
    <t>越谷東</t>
  </si>
  <si>
    <t>水谷　翔太・上崎　竜司</t>
  </si>
  <si>
    <t>田中　碧衣・香取　翔大</t>
  </si>
  <si>
    <t>熊谷工業</t>
  </si>
  <si>
    <t>石田　涼平・小松　秀平</t>
  </si>
  <si>
    <t>酒井　拓登・具志堅興祐</t>
  </si>
  <si>
    <t>加藤　雅也・川﨑　裕介</t>
  </si>
  <si>
    <t>花咲徳栄</t>
  </si>
  <si>
    <t>小村　拓也・藤村　　望</t>
  </si>
  <si>
    <t>所沢西</t>
  </si>
  <si>
    <t>内木　雄介・熊井　慎悟</t>
  </si>
  <si>
    <t>農大三</t>
  </si>
  <si>
    <t>醍醐　正人・粂谷　香太</t>
  </si>
  <si>
    <t>島田　康司・佐川　裕紀</t>
  </si>
  <si>
    <t>金子　真之・生田目誠人</t>
  </si>
  <si>
    <t>新井　風海・本田　悠馬</t>
  </si>
  <si>
    <t>佐藤　啄巳・岡崎　　翼</t>
  </si>
  <si>
    <t>武蔵越生</t>
  </si>
  <si>
    <t>中村　大地・三反崎晃平</t>
  </si>
  <si>
    <t>松伏</t>
  </si>
  <si>
    <t>高橋　　周・市村　優都</t>
  </si>
  <si>
    <t>県立川口</t>
  </si>
  <si>
    <t>小松　透悟・手嶋　浩之</t>
  </si>
  <si>
    <t>太田　和也・増田　隆司</t>
  </si>
  <si>
    <t>福嶋　大河・松村　健司</t>
  </si>
  <si>
    <t>高橋　　颯・早川　裕貴</t>
  </si>
  <si>
    <t>谷山　祐太・橋本　雄太</t>
  </si>
  <si>
    <t>吉田　雄也・小島　壱章</t>
  </si>
  <si>
    <t>大山　健司・長島　　陵</t>
  </si>
  <si>
    <t>鈴木承太郎・駒　　浩志</t>
  </si>
  <si>
    <t>秋田　泰我・児玉　真哉</t>
  </si>
  <si>
    <t>佐藤　詠司・松本　匡史</t>
  </si>
  <si>
    <t>今井　智之・五十嵐悠汰</t>
  </si>
  <si>
    <t>羽生第一</t>
  </si>
  <si>
    <t>海老沢圭太・児島　裕樹</t>
  </si>
  <si>
    <t>松本　康平・山村　祐樹</t>
  </si>
  <si>
    <t>杉山　翔哉・山野　　優</t>
  </si>
  <si>
    <t>吉田　涼太・島林　敬太</t>
  </si>
  <si>
    <t>春日部工業</t>
  </si>
  <si>
    <t>高野　将斗・宮嶋航太郎</t>
  </si>
  <si>
    <t>井上　拓斗</t>
  </si>
  <si>
    <t>松本　康平</t>
  </si>
  <si>
    <t>五十嵐　優</t>
  </si>
  <si>
    <t>高野　将斗</t>
  </si>
  <si>
    <t>金子　祐樹</t>
  </si>
  <si>
    <t>山村　祐樹</t>
  </si>
  <si>
    <t>中里　裕貴</t>
  </si>
  <si>
    <t>宮嶋航太郎</t>
  </si>
  <si>
    <t>(埼玉栄)</t>
  </si>
  <si>
    <t>駒　　浩志</t>
  </si>
  <si>
    <t>鹿野　真知人</t>
  </si>
  <si>
    <t>所沢中央</t>
  </si>
  <si>
    <t>小松　透悟</t>
  </si>
  <si>
    <t>中山航太郎</t>
  </si>
  <si>
    <t>加藤　優斗</t>
  </si>
  <si>
    <t>井口　竣友</t>
  </si>
  <si>
    <t>北澤　慎太郎</t>
  </si>
  <si>
    <t>古田　時喜也</t>
  </si>
  <si>
    <t>玉手　勝輝</t>
  </si>
  <si>
    <t>栗原　康輝</t>
  </si>
  <si>
    <t>吉田　涼太</t>
  </si>
  <si>
    <t>渥美　優也</t>
  </si>
  <si>
    <t>阿部　裕亮</t>
  </si>
  <si>
    <t>醍醐　巧人</t>
  </si>
  <si>
    <t>坂口　雅治</t>
  </si>
  <si>
    <t>濱田 恵輔</t>
  </si>
  <si>
    <t>秩父</t>
  </si>
  <si>
    <t>大森　直樹</t>
  </si>
  <si>
    <t>平原　稔</t>
  </si>
  <si>
    <t>正田　真之助</t>
  </si>
  <si>
    <t>鈴木　一磨</t>
  </si>
  <si>
    <t>熊谷　航</t>
  </si>
  <si>
    <t>山口　航平</t>
  </si>
  <si>
    <t>安田　翔一</t>
  </si>
  <si>
    <t>小松　秀平</t>
  </si>
  <si>
    <t>石川　真人</t>
  </si>
  <si>
    <t>伊藤　優也</t>
  </si>
  <si>
    <t>狭山ヶ丘</t>
  </si>
  <si>
    <t>茨城　裕一</t>
  </si>
  <si>
    <t>小嶋恭一郎</t>
  </si>
  <si>
    <t>澁谷　勇希</t>
  </si>
  <si>
    <t>塚越　透央</t>
  </si>
  <si>
    <t>生田目誠人</t>
  </si>
  <si>
    <t>加藤　一郎</t>
  </si>
  <si>
    <t>木村　覚朗</t>
  </si>
  <si>
    <t>北潟　大貴</t>
  </si>
  <si>
    <t>川島　啓明</t>
  </si>
  <si>
    <t>折原　秀介</t>
  </si>
  <si>
    <t>醍醐　正人</t>
  </si>
  <si>
    <t>杉本　海門</t>
  </si>
  <si>
    <t>仁井　政希</t>
  </si>
  <si>
    <t>小野寺裕介</t>
  </si>
  <si>
    <t>川島　　恭</t>
  </si>
  <si>
    <t>島野　凌</t>
  </si>
  <si>
    <t>横山　栄作</t>
  </si>
  <si>
    <t>川﨑　裕介</t>
  </si>
  <si>
    <t>浅川　裕哉</t>
  </si>
  <si>
    <t>桑原　直人</t>
  </si>
  <si>
    <t>春日部共栄</t>
  </si>
  <si>
    <t>下川　大樹</t>
  </si>
  <si>
    <t>柴山　雄太</t>
  </si>
  <si>
    <t>福嶋　大河</t>
  </si>
  <si>
    <t>手嶋　浩之</t>
  </si>
  <si>
    <t>南村　拓哉</t>
  </si>
  <si>
    <t>佐藤　啄巳</t>
  </si>
  <si>
    <t>吉田　雄也</t>
  </si>
  <si>
    <t>野本　健太</t>
  </si>
  <si>
    <t>松本　匡史</t>
  </si>
  <si>
    <t>小堀輝也利</t>
  </si>
  <si>
    <t>西田　洋介</t>
  </si>
  <si>
    <t>鹿野　　護</t>
  </si>
  <si>
    <t>五十嵐　雄矢</t>
  </si>
  <si>
    <t>稲光　勇太</t>
  </si>
  <si>
    <t>金子　真之</t>
  </si>
  <si>
    <t>高橋　康平</t>
  </si>
  <si>
    <t>高橋　匠斗</t>
  </si>
  <si>
    <t>本田　太一</t>
  </si>
  <si>
    <t>田原　誓弥</t>
  </si>
  <si>
    <t>高橋　翔</t>
  </si>
  <si>
    <t>島田　康司</t>
  </si>
  <si>
    <t>城間　盛亮</t>
  </si>
  <si>
    <t>加藤　雅也</t>
  </si>
  <si>
    <t>土岐　一真</t>
  </si>
  <si>
    <t>鈴木承太郎</t>
  </si>
  <si>
    <t>砂川　敦志</t>
  </si>
  <si>
    <t>岳野　大知</t>
  </si>
  <si>
    <t>佐川　裕紀</t>
  </si>
  <si>
    <t>大山　健司</t>
  </si>
  <si>
    <t>粂谷　香太</t>
  </si>
  <si>
    <t>島貫　勇輝</t>
  </si>
  <si>
    <t>早川　裕貴</t>
  </si>
  <si>
    <t>小野　智志</t>
  </si>
  <si>
    <t>小野　貴裕</t>
  </si>
  <si>
    <t>西本　拳太</t>
  </si>
  <si>
    <t>渡邉あかね・瀬川　桃子</t>
  </si>
  <si>
    <t>高原美由樹・大平　聖花</t>
  </si>
  <si>
    <t>阿相　悠衣・吉田　美涼</t>
  </si>
  <si>
    <t>細田学園</t>
  </si>
  <si>
    <t>太田　香澄・村上友里子</t>
  </si>
  <si>
    <t>荻野　玲奈・井上　　萌</t>
  </si>
  <si>
    <t>武者　未貴・増田　　舞</t>
  </si>
  <si>
    <t>山口　　恵・南川　可奈</t>
  </si>
  <si>
    <t>橋本巴瑠香・石川　万歩</t>
  </si>
  <si>
    <t>不動岡</t>
  </si>
  <si>
    <t>鈴木明日香・宮﨑　相咲</t>
  </si>
  <si>
    <t>民部　由紀・嶋本　優佳</t>
  </si>
  <si>
    <t>川越女子</t>
  </si>
  <si>
    <t>岡野　夏季・三好麻里菜</t>
  </si>
  <si>
    <t>滑川総合</t>
  </si>
  <si>
    <t>菊池　彩夏・神崎　　南</t>
  </si>
  <si>
    <t>鹿野　瑞季・飯田　美加</t>
  </si>
  <si>
    <t>小松原女子</t>
  </si>
  <si>
    <t>福室　里奈・藤原　朋望</t>
  </si>
  <si>
    <t>本庄第一</t>
  </si>
  <si>
    <t>大澤　　葵・井上　梨紗</t>
  </si>
  <si>
    <t>越ヶ谷</t>
  </si>
  <si>
    <t>成澤めぐみ・岡崎　莉世</t>
  </si>
  <si>
    <t>工藤　優衣・小林　理奈</t>
  </si>
  <si>
    <t>後藤　佑衣・田子菜月海</t>
  </si>
  <si>
    <t>佐藤　瑠莉・佐藤　菜美</t>
  </si>
  <si>
    <t>朝霞西</t>
  </si>
  <si>
    <t>稲葉　麻美・中澤　祐奈</t>
  </si>
  <si>
    <t>小西あかね・茂木　文奈</t>
  </si>
  <si>
    <t>川越南</t>
  </si>
  <si>
    <t>赤丸　　望・村山　愛美</t>
  </si>
  <si>
    <t>岡本　純佳・島津　佳波</t>
  </si>
  <si>
    <t>佐藤なのは・滝本　桃加</t>
  </si>
  <si>
    <t>大澤　郁美・吉田　芽来</t>
  </si>
  <si>
    <t>鳥巣友香子・篠田　朱里</t>
  </si>
  <si>
    <t>杉戸</t>
  </si>
  <si>
    <t>鵜飼恵梨奈・小林　緒来</t>
  </si>
  <si>
    <t>林　　美織・隅田　円香</t>
  </si>
  <si>
    <t>春日部女子</t>
  </si>
  <si>
    <t>柿﨑　真子・鈴木　千尋</t>
  </si>
  <si>
    <t>宇野　詩織・向田　彩美</t>
  </si>
  <si>
    <t>新井　彩美・村岡　朋子</t>
  </si>
  <si>
    <t>成徳深谷</t>
  </si>
  <si>
    <t>歌書　香奈・田口　　恵</t>
  </si>
  <si>
    <t>日野　真希・西野　風花</t>
  </si>
  <si>
    <t>川島　里羅・高瀬妃奈子</t>
  </si>
  <si>
    <t>三好　美樹・城間　遥香</t>
  </si>
  <si>
    <t>赤岩侑里奈・坂本　汐音</t>
  </si>
  <si>
    <t>小林　薫子・牧田　未来</t>
  </si>
  <si>
    <t>大滝　一美・岡田　尚子</t>
  </si>
  <si>
    <t>戸矢佳那美・小柏　夏希</t>
  </si>
  <si>
    <t>木場　瑞季・金子穂奈美</t>
  </si>
  <si>
    <t>櫻井　絵理・渡邊　夏帆</t>
  </si>
  <si>
    <t>柏原　奈弥・遠山　裕紀</t>
  </si>
  <si>
    <t>六倉　　密・有坂　侑華</t>
  </si>
  <si>
    <t>一ノ瀬エリカ・増田　葵</t>
  </si>
  <si>
    <t>出口実乃里・工藤　あゆ</t>
  </si>
  <si>
    <t>根岸　恵里・早瀬　美月</t>
  </si>
  <si>
    <t>牧岡なつ美・小熊　桃代</t>
  </si>
  <si>
    <t>沖田　彩香・松本　　茜</t>
  </si>
  <si>
    <t>伊藤　歩美・柾谷　美佐</t>
  </si>
  <si>
    <t>長根　彩乃・大沼　りな</t>
  </si>
  <si>
    <t>菅原　優実・中澤　祐里</t>
  </si>
  <si>
    <t>草加南</t>
  </si>
  <si>
    <t>栗原　美穗・古閑　彩乃</t>
  </si>
  <si>
    <t>尾崎　沙織・粂谷　百香</t>
  </si>
  <si>
    <t>前島　　葵・加藤　　渚</t>
  </si>
  <si>
    <t>濱永　千佳・馬場　菜摘</t>
  </si>
  <si>
    <t>内田　智香・小嶋　桃世</t>
  </si>
  <si>
    <t>星野</t>
  </si>
  <si>
    <t>當山　朝子・和田　彩花</t>
  </si>
  <si>
    <t>大原　潮里・有江　天寧</t>
  </si>
  <si>
    <t>中島　優香・岡嶋里緒奈</t>
  </si>
  <si>
    <t>武笠小那美・小川　優花</t>
  </si>
  <si>
    <t>山村学園</t>
  </si>
  <si>
    <t>田中茅奈実・芝本　朱里</t>
  </si>
  <si>
    <t>中條　由稀・柏野　薫奈</t>
  </si>
  <si>
    <t>竹井　千夏・赤坂綺良々</t>
  </si>
  <si>
    <t>村越　友紀・吉田　彩夏</t>
  </si>
  <si>
    <t>豊田　里佳・鈴木　七望</t>
  </si>
  <si>
    <t>川越西</t>
  </si>
  <si>
    <t>原　　朋香・大貫　満由</t>
  </si>
  <si>
    <t>工藤　千佳・小沼　桃華</t>
  </si>
  <si>
    <t>渡辺　千咲・塩見　寛奈</t>
  </si>
  <si>
    <t>堀内　優衣・清水　　望</t>
  </si>
  <si>
    <t>田部里夏子・吉田　由美</t>
  </si>
  <si>
    <t>紫村　真衣・山川　佳澄</t>
  </si>
  <si>
    <t>松山女子</t>
  </si>
  <si>
    <t>谷澤　美咲・仙波　香奈</t>
  </si>
  <si>
    <t>鈴木　睦美・権田　菜摘</t>
  </si>
  <si>
    <t>熊谷女子</t>
  </si>
  <si>
    <t>三井　里奈・大堀生乃花</t>
  </si>
  <si>
    <t>栗原　夏帆・小山聖玲菜</t>
  </si>
  <si>
    <t>中村佳奈子・小澤　千春</t>
  </si>
  <si>
    <t>志水美貴子・和田　怜子</t>
  </si>
  <si>
    <t>尾花　優衣・田村　瞳美</t>
  </si>
  <si>
    <t>廣瀨　菜佳・志田　愛美</t>
  </si>
  <si>
    <t>縄手　有里・田村　　遥</t>
  </si>
  <si>
    <t>森　　瑞希・加藤　智香</t>
  </si>
  <si>
    <t>石塚　美悠・染谷祐美子</t>
  </si>
  <si>
    <t>小池由美子・土屋　考代</t>
  </si>
  <si>
    <t>奥原　希望・中西　貴映</t>
  </si>
  <si>
    <t>渡邉あかね</t>
  </si>
  <si>
    <t>森　　瑞希</t>
  </si>
  <si>
    <t>柏原　奈弥</t>
  </si>
  <si>
    <t>奥原　希望</t>
  </si>
  <si>
    <t>瀬川　桃子</t>
  </si>
  <si>
    <t>加藤　智香</t>
  </si>
  <si>
    <t>遠山　裕紀</t>
  </si>
  <si>
    <t>中西　貴映</t>
  </si>
  <si>
    <t>(小松原女子)</t>
  </si>
  <si>
    <t>(大宮東)</t>
  </si>
  <si>
    <t>鵜飼恵梨奈</t>
  </si>
  <si>
    <t>北原　美佳</t>
  </si>
  <si>
    <t>橋本巴瑠香</t>
  </si>
  <si>
    <t>民部　由紀</t>
  </si>
  <si>
    <t>竹井　千夏</t>
  </si>
  <si>
    <t>戸矢佳那美</t>
  </si>
  <si>
    <t>有坂　侑華</t>
  </si>
  <si>
    <t>石川　万歩</t>
  </si>
  <si>
    <t>三井　里奈</t>
  </si>
  <si>
    <t>村越　友紀</t>
  </si>
  <si>
    <t>矢島　花純</t>
  </si>
  <si>
    <t>飯能南</t>
  </si>
  <si>
    <t>前島　　葵</t>
  </si>
  <si>
    <t>高橋　弥久</t>
  </si>
  <si>
    <t>庄和</t>
  </si>
  <si>
    <t>村上友里子</t>
  </si>
  <si>
    <t>赤丸　　望</t>
  </si>
  <si>
    <t>中山　真実</t>
  </si>
  <si>
    <t>鷲宮</t>
  </si>
  <si>
    <t>遠山　祐紀</t>
  </si>
  <si>
    <t>尾花　優衣</t>
  </si>
  <si>
    <t>武笠小那美</t>
  </si>
  <si>
    <t>中島　優香</t>
  </si>
  <si>
    <t>大北　佳奈</t>
  </si>
  <si>
    <t>渡邊　夏帆</t>
  </si>
  <si>
    <t>多田　有実</t>
  </si>
  <si>
    <t>浦和ルーテル</t>
  </si>
  <si>
    <t>小柏　夏希</t>
  </si>
  <si>
    <t>大沼　りな</t>
  </si>
  <si>
    <t>城間　遥香</t>
  </si>
  <si>
    <t>岡本　純佳</t>
  </si>
  <si>
    <t>栗原　美穗</t>
  </si>
  <si>
    <t>工藤　優衣</t>
  </si>
  <si>
    <t>清水　　望</t>
  </si>
  <si>
    <t>村山　愛美</t>
  </si>
  <si>
    <t>田口　　恵</t>
  </si>
  <si>
    <t>赤坂綺良々</t>
  </si>
  <si>
    <t>志水美貴子</t>
  </si>
  <si>
    <t>大澤　　葵</t>
  </si>
  <si>
    <t>村岡　朋子</t>
  </si>
  <si>
    <t>内田　智香</t>
  </si>
  <si>
    <t>高原美由樹</t>
  </si>
  <si>
    <t>小池由美子</t>
  </si>
  <si>
    <t>小澤　千春</t>
  </si>
  <si>
    <t>小林　理奈</t>
  </si>
  <si>
    <t>紫村　真衣</t>
  </si>
  <si>
    <t>和田　怜子</t>
  </si>
  <si>
    <t>堀内　優衣</t>
  </si>
  <si>
    <t>一ノ瀬エリカ</t>
  </si>
  <si>
    <t>加藤　　渚</t>
  </si>
  <si>
    <t>吉田　彩夏</t>
  </si>
  <si>
    <t>歌書　香奈</t>
  </si>
  <si>
    <t>岡野　夏季</t>
  </si>
  <si>
    <t>菅原　優実</t>
  </si>
  <si>
    <t>根岸　恵里</t>
  </si>
  <si>
    <t>新井　彩美</t>
  </si>
  <si>
    <t>牧岡なつ美</t>
  </si>
  <si>
    <t>鈴木明日香</t>
  </si>
  <si>
    <t>日野　真希</t>
  </si>
  <si>
    <t>奥寺さくら</t>
  </si>
  <si>
    <t>六倉　　密</t>
  </si>
  <si>
    <t>岡嶋里緒奈</t>
  </si>
  <si>
    <t>増田　　葵</t>
  </si>
  <si>
    <t>吉岡　聡美</t>
  </si>
  <si>
    <t>當山　朝子</t>
  </si>
  <si>
    <t>三好　美樹</t>
  </si>
  <si>
    <t>林　　美織</t>
  </si>
  <si>
    <t>尾崎　沙織</t>
  </si>
  <si>
    <t>原　　朋香</t>
  </si>
  <si>
    <t>細野　真由</t>
  </si>
  <si>
    <t>菊池　彩夏</t>
  </si>
  <si>
    <t>佐藤なのは</t>
  </si>
  <si>
    <t>川島　里羅</t>
  </si>
  <si>
    <t>高瀬妃奈子</t>
  </si>
  <si>
    <t>神崎　　南</t>
  </si>
  <si>
    <t>島津　佳波</t>
  </si>
  <si>
    <t>小熊　桃代</t>
  </si>
  <si>
    <t>田村　瞳美</t>
  </si>
  <si>
    <t>成澤めぐみ</t>
  </si>
  <si>
    <t>塩見　寛奈</t>
  </si>
  <si>
    <t>大滝　一美</t>
  </si>
  <si>
    <t>道野　京耶</t>
  </si>
  <si>
    <t>平成24年度全国高等学校総合体育大会 埼玉県予選会</t>
  </si>
  <si>
    <t>平成24年6月15日（金）</t>
  </si>
  <si>
    <t>上尾運動公園体育館</t>
  </si>
  <si>
    <t>男子団体</t>
  </si>
  <si>
    <t>埼玉栄</t>
  </si>
  <si>
    <t>越谷南</t>
  </si>
  <si>
    <t>西武台</t>
  </si>
  <si>
    <t>鴻巣</t>
  </si>
  <si>
    <t>川口東</t>
  </si>
  <si>
    <t>久喜北陽</t>
  </si>
  <si>
    <t>大宮東</t>
  </si>
  <si>
    <t>小松原</t>
  </si>
  <si>
    <t>女子団体</t>
  </si>
  <si>
    <t>本庄第一</t>
  </si>
  <si>
    <t>川越女子</t>
  </si>
  <si>
    <t>浦和北</t>
  </si>
  <si>
    <t>細田学園</t>
  </si>
  <si>
    <t>小松原女子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</si>
</sst>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b/>
      <sz val="12"/>
      <name val="ＭＳ Ｐゴシック"/>
      <family val="0"/>
    </font>
    <font>
      <b/>
      <u val="double"/>
      <sz val="18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8"/>
      <name val="ＭＳ Ｐゴシック"/>
      <family val="3"/>
    </font>
    <font>
      <b/>
      <u val="double"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u val="double"/>
      <sz val="24"/>
      <name val="ＭＳ Ｐゴシック"/>
      <family val="3"/>
    </font>
    <font>
      <b/>
      <sz val="26"/>
      <name val="ＭＳ Ｐゴシック"/>
      <family val="3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1"/>
      <color indexed="8"/>
      <name val="ＭＳ Ｐゴシック"/>
      <family val="3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b/>
      <sz val="14"/>
      <color indexed="9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1"/>
      <color theme="1"/>
      <name val="Calibri"/>
      <family val="3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FFFFFF"/>
      <name val="ＭＳ Ｐゴシック"/>
      <family val="3"/>
    </font>
    <font>
      <b/>
      <sz val="14"/>
      <color rgb="FFFFFFFF"/>
      <name val="ＭＳ Ｐゴシック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7" fillId="0" borderId="13" xfId="0" applyFont="1" applyBorder="1" applyAlignment="1">
      <alignment vertic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57" fillId="0" borderId="16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7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57" fillId="0" borderId="2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57" fillId="0" borderId="17" xfId="0" applyFont="1" applyBorder="1" applyAlignment="1">
      <alignment vertical="center"/>
    </xf>
    <xf numFmtId="0" fontId="57" fillId="0" borderId="20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20" xfId="0" applyFont="1" applyBorder="1" applyAlignment="1">
      <alignment horizontal="right" vertical="top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/>
    </xf>
    <xf numFmtId="0" fontId="3" fillId="0" borderId="37" xfId="0" applyFont="1" applyBorder="1" applyAlignment="1">
      <alignment horizontal="left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3" fillId="0" borderId="37" xfId="0" applyFont="1" applyBorder="1" applyAlignment="1">
      <alignment horizontal="left" vertical="center"/>
    </xf>
    <xf numFmtId="0" fontId="6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quotePrefix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8" fillId="33" borderId="0" xfId="0" applyFont="1" applyFill="1" applyBorder="1" applyAlignment="1" quotePrefix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33" xfId="0" applyFill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quotePrefix="1">
      <alignment horizontal="center" vertical="center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right" shrinkToFit="1"/>
    </xf>
    <xf numFmtId="0" fontId="3" fillId="0" borderId="0" xfId="0" applyFont="1" applyBorder="1" applyAlignment="1">
      <alignment horizontal="left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57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right" shrinkToFit="1"/>
    </xf>
    <xf numFmtId="0" fontId="3" fillId="0" borderId="15" xfId="0" applyFont="1" applyBorder="1" applyAlignment="1">
      <alignment horizontal="left" shrinkToFit="1"/>
    </xf>
    <xf numFmtId="0" fontId="57" fillId="0" borderId="16" xfId="0" applyFont="1" applyBorder="1" applyAlignment="1">
      <alignment horizontal="left" vertical="center" shrinkToFit="1"/>
    </xf>
    <xf numFmtId="0" fontId="3" fillId="0" borderId="0" xfId="0" applyFont="1" applyAlignment="1">
      <alignment horizontal="right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0" xfId="0" applyFont="1" applyAlignment="1">
      <alignment horizontal="left" shrinkToFit="1"/>
    </xf>
    <xf numFmtId="0" fontId="57" fillId="0" borderId="11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57" fillId="0" borderId="25" xfId="0" applyFont="1" applyBorder="1" applyAlignment="1">
      <alignment horizontal="left" vertical="center" shrinkToFit="1"/>
    </xf>
    <xf numFmtId="0" fontId="3" fillId="0" borderId="33" xfId="0" applyFont="1" applyBorder="1" applyAlignment="1">
      <alignment vertical="center" shrinkToFit="1"/>
    </xf>
    <xf numFmtId="0" fontId="3" fillId="0" borderId="20" xfId="0" applyFont="1" applyBorder="1" applyAlignment="1">
      <alignment horizontal="right" vertical="top" shrinkToFit="1"/>
    </xf>
    <xf numFmtId="0" fontId="3" fillId="0" borderId="13" xfId="0" applyFont="1" applyBorder="1" applyAlignment="1">
      <alignment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top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top" shrinkToFit="1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horizontal="right" shrinkToFit="1"/>
    </xf>
    <xf numFmtId="0" fontId="3" fillId="0" borderId="26" xfId="0" applyFont="1" applyBorder="1" applyAlignment="1">
      <alignment horizontal="left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57" fillId="0" borderId="17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57" fillId="0" borderId="2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29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shrinkToFit="1"/>
    </xf>
    <xf numFmtId="0" fontId="57" fillId="0" borderId="21" xfId="0" applyFont="1" applyBorder="1" applyAlignment="1">
      <alignment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right" shrinkToFit="1"/>
    </xf>
    <xf numFmtId="0" fontId="3" fillId="0" borderId="20" xfId="0" applyFont="1" applyBorder="1" applyAlignment="1">
      <alignment vertical="center" shrinkToFit="1"/>
    </xf>
    <xf numFmtId="0" fontId="3" fillId="0" borderId="17" xfId="0" applyFont="1" applyBorder="1" applyAlignment="1">
      <alignment horizontal="left" vertical="top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32" xfId="0" applyFont="1" applyBorder="1" applyAlignment="1">
      <alignment vertical="center" shrinkToFit="1"/>
    </xf>
    <xf numFmtId="0" fontId="57" fillId="0" borderId="12" xfId="0" applyFont="1" applyBorder="1" applyAlignment="1">
      <alignment horizontal="left" vertical="center" shrinkToFit="1"/>
    </xf>
    <xf numFmtId="0" fontId="3" fillId="0" borderId="39" xfId="0" applyFont="1" applyBorder="1" applyAlignment="1">
      <alignment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0" xfId="0" applyFont="1" applyBorder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39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top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4" fillId="0" borderId="17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shrinkToFit="1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4" fillId="0" borderId="38" xfId="0" applyFont="1" applyBorder="1" applyAlignment="1">
      <alignment vertical="center"/>
    </xf>
    <xf numFmtId="0" fontId="14" fillId="0" borderId="22" xfId="0" applyFont="1" applyBorder="1" applyAlignment="1">
      <alignment horizontal="left" vertical="center"/>
    </xf>
    <xf numFmtId="0" fontId="14" fillId="0" borderId="0" xfId="0" applyFont="1" applyBorder="1" applyAlignment="1">
      <alignment shrinkToFit="1"/>
    </xf>
    <xf numFmtId="0" fontId="14" fillId="0" borderId="0" xfId="0" applyFont="1" applyAlignment="1">
      <alignment/>
    </xf>
    <xf numFmtId="0" fontId="54" fillId="0" borderId="0" xfId="59">
      <alignment vertical="center"/>
      <protection/>
    </xf>
    <xf numFmtId="0" fontId="59" fillId="0" borderId="0" xfId="59" applyFont="1" applyAlignment="1">
      <alignment horizontal="center" vertical="center"/>
      <protection/>
    </xf>
    <xf numFmtId="0" fontId="39" fillId="0" borderId="0" xfId="59" applyFont="1" applyAlignment="1">
      <alignment vertical="center"/>
      <protection/>
    </xf>
    <xf numFmtId="0" fontId="39" fillId="0" borderId="0" xfId="59" applyFont="1">
      <alignment vertical="center"/>
      <protection/>
    </xf>
    <xf numFmtId="0" fontId="39" fillId="0" borderId="43" xfId="59" applyFont="1" applyBorder="1">
      <alignment vertical="center"/>
      <protection/>
    </xf>
    <xf numFmtId="0" fontId="39" fillId="0" borderId="44" xfId="59" applyFont="1" applyBorder="1">
      <alignment vertical="center"/>
      <protection/>
    </xf>
    <xf numFmtId="0" fontId="54" fillId="0" borderId="0" xfId="59" applyFont="1" applyAlignment="1">
      <alignment horizontal="distributed" vertical="center"/>
      <protection/>
    </xf>
    <xf numFmtId="0" fontId="59" fillId="0" borderId="0" xfId="59" applyFont="1" applyAlignment="1">
      <alignment horizontal="distributed" vertical="center"/>
      <protection/>
    </xf>
    <xf numFmtId="0" fontId="59" fillId="0" borderId="45" xfId="59" applyFont="1" applyBorder="1" applyAlignment="1">
      <alignment horizontal="distributed" vertical="center"/>
      <protection/>
    </xf>
    <xf numFmtId="0" fontId="59" fillId="0" borderId="46" xfId="59" applyFont="1" applyBorder="1" applyAlignment="1">
      <alignment horizontal="distributed" vertical="center"/>
      <protection/>
    </xf>
    <xf numFmtId="0" fontId="39" fillId="0" borderId="47" xfId="59" applyFont="1" applyBorder="1" applyAlignment="1">
      <alignment horizontal="right" vertical="center"/>
      <protection/>
    </xf>
    <xf numFmtId="0" fontId="39" fillId="0" borderId="0" xfId="59" applyFont="1" applyAlignment="1">
      <alignment horizontal="distributed" vertical="center"/>
      <protection/>
    </xf>
    <xf numFmtId="0" fontId="39" fillId="0" borderId="48" xfId="59" applyFont="1" applyBorder="1" applyAlignment="1">
      <alignment horizontal="left" vertical="center"/>
      <protection/>
    </xf>
    <xf numFmtId="0" fontId="39" fillId="0" borderId="0" xfId="59" applyFont="1" applyBorder="1" applyAlignment="1">
      <alignment horizontal="right" vertical="center"/>
      <protection/>
    </xf>
    <xf numFmtId="0" fontId="39" fillId="0" borderId="49" xfId="59" applyFont="1" applyBorder="1" applyAlignment="1">
      <alignment horizontal="distributed" vertical="center"/>
      <protection/>
    </xf>
    <xf numFmtId="0" fontId="39" fillId="0" borderId="17" xfId="59" applyFont="1" applyBorder="1" applyAlignment="1">
      <alignment horizontal="distributed" vertical="center"/>
      <protection/>
    </xf>
    <xf numFmtId="0" fontId="39" fillId="0" borderId="50" xfId="59" applyFont="1" applyBorder="1" applyAlignment="1">
      <alignment horizontal="left" vertical="center"/>
      <protection/>
    </xf>
    <xf numFmtId="0" fontId="39" fillId="0" borderId="33" xfId="59" applyFont="1" applyBorder="1" applyAlignment="1">
      <alignment horizontal="right" vertical="center"/>
      <protection/>
    </xf>
    <xf numFmtId="0" fontId="39" fillId="0" borderId="0" xfId="59" applyFont="1" applyAlignment="1">
      <alignment horizontal="left" vertical="center"/>
      <protection/>
    </xf>
    <xf numFmtId="0" fontId="39" fillId="0" borderId="34" xfId="59" applyFont="1" applyBorder="1" applyAlignment="1">
      <alignment horizontal="left" vertical="center"/>
      <protection/>
    </xf>
    <xf numFmtId="0" fontId="39" fillId="0" borderId="0" xfId="59" applyFont="1" applyAlignment="1">
      <alignment horizontal="right" vertical="center"/>
      <protection/>
    </xf>
    <xf numFmtId="0" fontId="39" fillId="0" borderId="47" xfId="59" applyFont="1" applyBorder="1" applyAlignment="1">
      <alignment horizontal="distributed" vertical="center"/>
      <protection/>
    </xf>
    <xf numFmtId="0" fontId="39" fillId="0" borderId="51" xfId="59" applyFont="1" applyBorder="1" applyAlignment="1">
      <alignment horizontal="distributed" vertical="center"/>
      <protection/>
    </xf>
    <xf numFmtId="0" fontId="39" fillId="0" borderId="26" xfId="59" applyFont="1" applyBorder="1" applyAlignment="1">
      <alignment horizontal="right" vertical="center"/>
      <protection/>
    </xf>
    <xf numFmtId="0" fontId="39" fillId="0" borderId="17" xfId="59" applyFont="1" applyBorder="1" applyAlignment="1">
      <alignment horizontal="right" vertical="center"/>
      <protection/>
    </xf>
    <xf numFmtId="0" fontId="39" fillId="0" borderId="0" xfId="59" applyFont="1" applyBorder="1" applyAlignment="1">
      <alignment horizontal="distributed" vertical="center"/>
      <protection/>
    </xf>
    <xf numFmtId="0" fontId="39" fillId="0" borderId="49" xfId="59" applyFont="1" applyBorder="1" applyAlignment="1">
      <alignment horizontal="left" vertical="center"/>
      <protection/>
    </xf>
    <xf numFmtId="0" fontId="39" fillId="0" borderId="21" xfId="59" applyFont="1" applyBorder="1" applyAlignment="1">
      <alignment horizontal="right" vertical="center"/>
      <protection/>
    </xf>
    <xf numFmtId="0" fontId="39" fillId="0" borderId="52" xfId="59" applyFont="1" applyBorder="1" applyAlignment="1">
      <alignment horizontal="left" vertical="center"/>
      <protection/>
    </xf>
    <xf numFmtId="0" fontId="39" fillId="0" borderId="25" xfId="59" applyFont="1" applyBorder="1" applyAlignment="1">
      <alignment horizontal="left" vertical="center"/>
      <protection/>
    </xf>
    <xf numFmtId="0" fontId="39" fillId="0" borderId="28" xfId="59" applyFont="1" applyBorder="1" applyAlignment="1">
      <alignment horizontal="right" vertical="center"/>
      <protection/>
    </xf>
    <xf numFmtId="0" fontId="39" fillId="0" borderId="53" xfId="59" applyFont="1" applyBorder="1" applyAlignment="1">
      <alignment horizontal="left" vertical="center"/>
      <protection/>
    </xf>
    <xf numFmtId="0" fontId="39" fillId="0" borderId="54" xfId="59" applyFont="1" applyBorder="1" applyAlignment="1">
      <alignment horizontal="right" vertical="center"/>
      <protection/>
    </xf>
    <xf numFmtId="0" fontId="39" fillId="0" borderId="55" xfId="59" applyFont="1" applyBorder="1" applyAlignment="1">
      <alignment horizontal="left" vertical="center"/>
      <protection/>
    </xf>
    <xf numFmtId="0" fontId="59" fillId="0" borderId="0" xfId="59" applyFont="1" applyBorder="1" applyAlignment="1">
      <alignment horizontal="distributed" vertical="center"/>
      <protection/>
    </xf>
    <xf numFmtId="0" fontId="59" fillId="0" borderId="49" xfId="59" applyFont="1" applyBorder="1" applyAlignment="1">
      <alignment horizontal="distributed" vertical="center"/>
      <protection/>
    </xf>
    <xf numFmtId="0" fontId="59" fillId="0" borderId="52" xfId="59" applyFont="1" applyBorder="1" applyAlignment="1">
      <alignment horizontal="distributed" vertical="center"/>
      <protection/>
    </xf>
    <xf numFmtId="0" fontId="59" fillId="0" borderId="56" xfId="59" applyFont="1" applyBorder="1" applyAlignment="1">
      <alignment horizontal="distributed" vertical="center"/>
      <protection/>
    </xf>
    <xf numFmtId="0" fontId="59" fillId="0" borderId="57" xfId="59" applyFont="1" applyBorder="1" applyAlignment="1">
      <alignment horizontal="distributed" vertical="center"/>
      <protection/>
    </xf>
    <xf numFmtId="0" fontId="39" fillId="0" borderId="58" xfId="59" applyFont="1" applyBorder="1">
      <alignment vertical="center"/>
      <protection/>
    </xf>
    <xf numFmtId="0" fontId="39" fillId="0" borderId="0" xfId="59" applyFont="1" applyBorder="1">
      <alignment vertical="center"/>
      <protection/>
    </xf>
    <xf numFmtId="0" fontId="39" fillId="0" borderId="59" xfId="59" applyFont="1" applyBorder="1" applyAlignment="1">
      <alignment horizontal="distributed" vertical="center"/>
      <protection/>
    </xf>
    <xf numFmtId="0" fontId="39" fillId="0" borderId="49" xfId="59" applyFont="1" applyBorder="1" applyAlignment="1">
      <alignment horizontal="right" vertical="center"/>
      <protection/>
    </xf>
    <xf numFmtId="0" fontId="39" fillId="0" borderId="56" xfId="59" applyFont="1" applyBorder="1" applyAlignment="1">
      <alignment horizontal="right" vertical="center"/>
      <protection/>
    </xf>
    <xf numFmtId="0" fontId="39" fillId="0" borderId="60" xfId="59" applyFont="1" applyBorder="1" applyAlignment="1">
      <alignment horizontal="distributed" vertical="center"/>
      <protection/>
    </xf>
    <xf numFmtId="0" fontId="39" fillId="0" borderId="61" xfId="59" applyFont="1" applyBorder="1" applyAlignment="1">
      <alignment horizontal="right" vertical="center"/>
      <protection/>
    </xf>
    <xf numFmtId="0" fontId="39" fillId="0" borderId="52" xfId="59" applyFont="1" applyBorder="1" applyAlignment="1">
      <alignment horizontal="right" vertical="center"/>
      <protection/>
    </xf>
    <xf numFmtId="0" fontId="59" fillId="0" borderId="33" xfId="59" applyFont="1" applyBorder="1" applyAlignment="1">
      <alignment horizontal="distributed" vertical="center"/>
      <protection/>
    </xf>
    <xf numFmtId="0" fontId="59" fillId="0" borderId="53" xfId="59" applyFont="1" applyBorder="1" applyAlignment="1">
      <alignment horizontal="distributed" vertical="center"/>
      <protection/>
    </xf>
    <xf numFmtId="0" fontId="39" fillId="0" borderId="57" xfId="59" applyFont="1" applyBorder="1" applyAlignment="1">
      <alignment horizontal="distributed" vertical="center"/>
      <protection/>
    </xf>
    <xf numFmtId="0" fontId="39" fillId="0" borderId="25" xfId="59" applyFont="1" applyBorder="1" applyAlignment="1">
      <alignment horizontal="distributed" vertical="center"/>
      <protection/>
    </xf>
    <xf numFmtId="0" fontId="39" fillId="0" borderId="21" xfId="59" applyFont="1" applyBorder="1" applyAlignment="1">
      <alignment horizontal="distributed" vertical="center"/>
      <protection/>
    </xf>
    <xf numFmtId="0" fontId="39" fillId="0" borderId="34" xfId="59" applyFont="1" applyBorder="1" applyAlignment="1">
      <alignment horizontal="distributed" vertical="center"/>
      <protection/>
    </xf>
    <xf numFmtId="0" fontId="39" fillId="0" borderId="33" xfId="59" applyFont="1" applyBorder="1" applyAlignment="1">
      <alignment horizontal="distributed" vertical="center"/>
      <protection/>
    </xf>
    <xf numFmtId="0" fontId="39" fillId="0" borderId="0" xfId="59" applyFont="1" applyBorder="1" applyAlignment="1">
      <alignment horizontal="right" vertical="center"/>
      <protection/>
    </xf>
    <xf numFmtId="0" fontId="39" fillId="0" borderId="17" xfId="59" applyFont="1" applyBorder="1" applyAlignment="1">
      <alignment horizontal="right" vertical="center"/>
      <protection/>
    </xf>
    <xf numFmtId="0" fontId="39" fillId="0" borderId="0" xfId="59" applyFont="1" applyBorder="1" applyAlignment="1">
      <alignment horizontal="left" vertical="center"/>
      <protection/>
    </xf>
    <xf numFmtId="0" fontId="39" fillId="0" borderId="49" xfId="59" applyFont="1" applyBorder="1" applyAlignment="1">
      <alignment horizontal="left" vertical="center"/>
      <protection/>
    </xf>
    <xf numFmtId="0" fontId="39" fillId="0" borderId="20" xfId="59" applyFont="1" applyBorder="1" applyAlignment="1">
      <alignment horizontal="center" vertical="center"/>
      <protection/>
    </xf>
    <xf numFmtId="0" fontId="39" fillId="0" borderId="27" xfId="59" applyFont="1" applyBorder="1" applyAlignment="1">
      <alignment horizontal="center" vertical="center"/>
      <protection/>
    </xf>
    <xf numFmtId="0" fontId="59" fillId="0" borderId="62" xfId="59" applyFont="1" applyBorder="1" applyAlignment="1">
      <alignment horizontal="center" vertical="center"/>
      <protection/>
    </xf>
    <xf numFmtId="0" fontId="59" fillId="0" borderId="63" xfId="59" applyFont="1" applyBorder="1" applyAlignment="1">
      <alignment horizontal="center" vertical="center"/>
      <protection/>
    </xf>
    <xf numFmtId="0" fontId="59" fillId="0" borderId="64" xfId="59" applyFont="1" applyBorder="1" applyAlignment="1">
      <alignment horizontal="center" vertical="center"/>
      <protection/>
    </xf>
    <xf numFmtId="0" fontId="59" fillId="0" borderId="65" xfId="59" applyFont="1" applyBorder="1" applyAlignment="1">
      <alignment horizontal="center" vertical="center"/>
      <protection/>
    </xf>
    <xf numFmtId="0" fontId="59" fillId="0" borderId="58" xfId="59" applyFont="1" applyBorder="1" applyAlignment="1">
      <alignment horizontal="center" vertical="center"/>
      <protection/>
    </xf>
    <xf numFmtId="0" fontId="59" fillId="0" borderId="66" xfId="59" applyFont="1" applyBorder="1" applyAlignment="1">
      <alignment horizontal="center" vertical="center"/>
      <protection/>
    </xf>
    <xf numFmtId="0" fontId="39" fillId="0" borderId="20" xfId="59" applyFont="1" applyBorder="1" applyAlignment="1">
      <alignment horizontal="left" vertical="center"/>
      <protection/>
    </xf>
    <xf numFmtId="0" fontId="59" fillId="0" borderId="25" xfId="59" applyFont="1" applyBorder="1" applyAlignment="1">
      <alignment horizontal="distributed" vertical="center"/>
      <protection/>
    </xf>
    <xf numFmtId="0" fontId="59" fillId="0" borderId="21" xfId="59" applyFont="1" applyBorder="1" applyAlignment="1">
      <alignment horizontal="distributed" vertical="center"/>
      <protection/>
    </xf>
    <xf numFmtId="0" fontId="59" fillId="0" borderId="34" xfId="59" applyFont="1" applyBorder="1" applyAlignment="1">
      <alignment horizontal="distributed" vertical="center"/>
      <protection/>
    </xf>
    <xf numFmtId="0" fontId="59" fillId="0" borderId="33" xfId="59" applyFont="1" applyBorder="1" applyAlignment="1">
      <alignment horizontal="distributed" vertical="center"/>
      <protection/>
    </xf>
    <xf numFmtId="0" fontId="39" fillId="0" borderId="67" xfId="59" applyFont="1" applyBorder="1" applyAlignment="1">
      <alignment horizontal="center" vertical="center"/>
      <protection/>
    </xf>
    <xf numFmtId="0" fontId="59" fillId="0" borderId="0" xfId="59" applyFont="1" applyAlignment="1">
      <alignment horizontal="center" vertical="center"/>
      <protection/>
    </xf>
    <xf numFmtId="0" fontId="39" fillId="0" borderId="0" xfId="59" applyFont="1" applyAlignment="1">
      <alignment horizontal="center" vertical="center"/>
      <protection/>
    </xf>
    <xf numFmtId="0" fontId="54" fillId="0" borderId="63" xfId="59" applyBorder="1">
      <alignment vertical="center"/>
      <protection/>
    </xf>
    <xf numFmtId="0" fontId="54" fillId="0" borderId="64" xfId="59" applyBorder="1">
      <alignment vertical="center"/>
      <protection/>
    </xf>
    <xf numFmtId="0" fontId="54" fillId="0" borderId="65" xfId="59" applyBorder="1">
      <alignment vertical="center"/>
      <protection/>
    </xf>
    <xf numFmtId="0" fontId="54" fillId="0" borderId="58" xfId="59" applyBorder="1">
      <alignment vertical="center"/>
      <protection/>
    </xf>
    <xf numFmtId="0" fontId="54" fillId="0" borderId="66" xfId="59" applyBorder="1">
      <alignment vertical="center"/>
      <protection/>
    </xf>
    <xf numFmtId="0" fontId="3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11" fillId="33" borderId="0" xfId="0" applyFont="1" applyFill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7" fillId="33" borderId="4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textRotation="255" shrinkToFit="1"/>
    </xf>
    <xf numFmtId="0" fontId="0" fillId="33" borderId="34" xfId="0" applyFill="1" applyBorder="1" applyAlignment="1">
      <alignment horizontal="center" vertical="center" textRotation="255" shrinkToFit="1"/>
    </xf>
    <xf numFmtId="0" fontId="0" fillId="33" borderId="0" xfId="0" applyFill="1" applyBorder="1" applyAlignment="1">
      <alignment horizontal="center" vertical="center" textRotation="255" shrinkToFit="1"/>
    </xf>
    <xf numFmtId="0" fontId="0" fillId="33" borderId="26" xfId="0" applyFill="1" applyBorder="1" applyAlignment="1">
      <alignment horizontal="center" vertical="center" textRotation="255" shrinkToFit="1"/>
    </xf>
    <xf numFmtId="0" fontId="8" fillId="33" borderId="17" xfId="0" applyFont="1" applyFill="1" applyBorder="1" applyAlignment="1">
      <alignment horizontal="center" vertical="center" textRotation="255"/>
    </xf>
    <xf numFmtId="0" fontId="8" fillId="33" borderId="33" xfId="0" applyFont="1" applyFill="1" applyBorder="1" applyAlignment="1">
      <alignment horizontal="center" vertical="center" textRotation="255"/>
    </xf>
    <xf numFmtId="0" fontId="7" fillId="33" borderId="77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shrinkToFit="1"/>
    </xf>
    <xf numFmtId="0" fontId="6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 25" xfId="60"/>
    <cellStyle name="標準 3" xfId="61"/>
    <cellStyle name="普通" xfId="62"/>
    <cellStyle name="良い" xfId="63"/>
  </cellStyles>
  <dxfs count="5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workbookViewId="0" topLeftCell="A2">
      <selection activeCell="D27" sqref="D27"/>
    </sheetView>
  </sheetViews>
  <sheetFormatPr defaultColWidth="8.875" defaultRowHeight="13.5"/>
  <cols>
    <col min="1" max="3" width="8.875" style="219" customWidth="1"/>
    <col min="4" max="9" width="4.875" style="219" customWidth="1"/>
    <col min="10" max="16384" width="8.875" style="219" customWidth="1"/>
  </cols>
  <sheetData>
    <row r="1" spans="2:11" ht="30" customHeight="1">
      <c r="B1" s="291" t="s">
        <v>717</v>
      </c>
      <c r="C1" s="291"/>
      <c r="D1" s="291"/>
      <c r="E1" s="291"/>
      <c r="F1" s="291"/>
      <c r="G1" s="291"/>
      <c r="H1" s="291"/>
      <c r="I1" s="291"/>
      <c r="J1" s="291"/>
      <c r="K1" s="291"/>
    </row>
    <row r="2" spans="2:12" ht="24.75" customHeight="1">
      <c r="B2" s="220"/>
      <c r="C2" s="220"/>
      <c r="D2" s="220"/>
      <c r="E2" s="220"/>
      <c r="F2" s="220"/>
      <c r="G2" s="220"/>
      <c r="H2" s="292" t="s">
        <v>718</v>
      </c>
      <c r="I2" s="292"/>
      <c r="J2" s="292"/>
      <c r="K2" s="292"/>
      <c r="L2" s="221"/>
    </row>
    <row r="3" spans="2:12" ht="24.75" customHeight="1">
      <c r="B3" s="220"/>
      <c r="C3" s="220"/>
      <c r="D3" s="220"/>
      <c r="E3" s="220"/>
      <c r="F3" s="220"/>
      <c r="G3" s="220"/>
      <c r="H3" s="292" t="s">
        <v>719</v>
      </c>
      <c r="I3" s="292"/>
      <c r="J3" s="292"/>
      <c r="K3" s="292"/>
      <c r="L3" s="221"/>
    </row>
    <row r="4" ht="17.25" customHeight="1" thickBot="1"/>
    <row r="5" spans="2:11" ht="14.25" customHeight="1">
      <c r="B5" s="222"/>
      <c r="C5" s="222"/>
      <c r="D5" s="223"/>
      <c r="E5" s="279" t="s">
        <v>720</v>
      </c>
      <c r="F5" s="293"/>
      <c r="G5" s="293"/>
      <c r="H5" s="294"/>
      <c r="I5" s="224"/>
      <c r="J5" s="222"/>
      <c r="K5" s="222"/>
    </row>
    <row r="6" spans="2:11" ht="15" customHeight="1" thickBot="1">
      <c r="B6" s="222"/>
      <c r="C6" s="222"/>
      <c r="D6" s="223"/>
      <c r="E6" s="295"/>
      <c r="F6" s="296"/>
      <c r="G6" s="296"/>
      <c r="H6" s="297"/>
      <c r="I6" s="224"/>
      <c r="J6" s="222"/>
      <c r="K6" s="222"/>
    </row>
    <row r="7" spans="2:11" ht="18">
      <c r="B7" s="222"/>
      <c r="C7" s="222"/>
      <c r="D7" s="222"/>
      <c r="E7" s="222"/>
      <c r="F7" s="222"/>
      <c r="G7" s="222"/>
      <c r="H7" s="222"/>
      <c r="I7" s="222"/>
      <c r="J7" s="222"/>
      <c r="K7" s="222"/>
    </row>
    <row r="8" spans="2:11" ht="21" thickBot="1">
      <c r="B8" s="286" t="s">
        <v>721</v>
      </c>
      <c r="C8" s="287"/>
      <c r="D8" s="225"/>
      <c r="E8" s="226"/>
      <c r="F8" s="226"/>
      <c r="G8" s="226"/>
      <c r="H8" s="226"/>
      <c r="I8" s="226"/>
      <c r="J8" s="286" t="s">
        <v>722</v>
      </c>
      <c r="K8" s="287"/>
    </row>
    <row r="9" spans="2:11" ht="19.5">
      <c r="B9" s="288"/>
      <c r="C9" s="289"/>
      <c r="D9" s="227"/>
      <c r="E9" s="226"/>
      <c r="F9" s="226"/>
      <c r="G9" s="226"/>
      <c r="H9" s="226"/>
      <c r="I9" s="228"/>
      <c r="J9" s="288"/>
      <c r="K9" s="289"/>
    </row>
    <row r="10" spans="2:11" ht="21" thickBot="1">
      <c r="B10" s="226"/>
      <c r="C10" s="226"/>
      <c r="D10" s="273">
        <v>1</v>
      </c>
      <c r="E10" s="229"/>
      <c r="F10" s="230"/>
      <c r="G10" s="230"/>
      <c r="H10" s="231"/>
      <c r="I10" s="275">
        <v>3</v>
      </c>
      <c r="J10" s="226"/>
      <c r="K10" s="226"/>
    </row>
    <row r="11" spans="2:11" ht="19.5">
      <c r="B11" s="226"/>
      <c r="C11" s="226"/>
      <c r="D11" s="274"/>
      <c r="E11" s="232"/>
      <c r="F11" s="233"/>
      <c r="G11" s="234"/>
      <c r="H11" s="235"/>
      <c r="I11" s="275"/>
      <c r="J11" s="226"/>
      <c r="K11" s="226"/>
    </row>
    <row r="12" spans="2:11" ht="18">
      <c r="B12" s="286" t="s">
        <v>723</v>
      </c>
      <c r="C12" s="287"/>
      <c r="D12" s="236"/>
      <c r="E12" s="232"/>
      <c r="F12" s="233"/>
      <c r="G12" s="234"/>
      <c r="H12" s="237"/>
      <c r="I12" s="238"/>
      <c r="J12" s="286" t="s">
        <v>724</v>
      </c>
      <c r="K12" s="287"/>
    </row>
    <row r="13" spans="2:11" ht="18">
      <c r="B13" s="288"/>
      <c r="C13" s="289"/>
      <c r="D13" s="239"/>
      <c r="E13" s="232"/>
      <c r="F13" s="233"/>
      <c r="G13" s="234"/>
      <c r="H13" s="237"/>
      <c r="I13" s="237"/>
      <c r="J13" s="288"/>
      <c r="K13" s="289"/>
    </row>
    <row r="14" spans="2:11" ht="21" thickBot="1">
      <c r="B14" s="226"/>
      <c r="C14" s="226"/>
      <c r="D14" s="239"/>
      <c r="E14" s="273">
        <v>5</v>
      </c>
      <c r="F14" s="240"/>
      <c r="G14" s="241"/>
      <c r="H14" s="285">
        <v>6</v>
      </c>
      <c r="I14" s="237"/>
      <c r="J14" s="226"/>
      <c r="K14" s="226"/>
    </row>
    <row r="15" spans="2:11" ht="19.5">
      <c r="B15" s="226"/>
      <c r="C15" s="226"/>
      <c r="D15" s="239"/>
      <c r="E15" s="274"/>
      <c r="F15" s="277">
        <v>7</v>
      </c>
      <c r="G15" s="290"/>
      <c r="H15" s="275"/>
      <c r="I15" s="237"/>
      <c r="J15" s="226"/>
      <c r="K15" s="226"/>
    </row>
    <row r="16" spans="2:11" ht="18">
      <c r="B16" s="286" t="s">
        <v>725</v>
      </c>
      <c r="C16" s="287"/>
      <c r="D16" s="242"/>
      <c r="E16" s="243"/>
      <c r="F16" s="230"/>
      <c r="G16" s="244"/>
      <c r="H16" s="245"/>
      <c r="I16" s="237"/>
      <c r="J16" s="286" t="s">
        <v>726</v>
      </c>
      <c r="K16" s="287"/>
    </row>
    <row r="17" spans="2:11" ht="18">
      <c r="B17" s="288"/>
      <c r="C17" s="289"/>
      <c r="D17" s="246"/>
      <c r="E17" s="243"/>
      <c r="F17" s="230"/>
      <c r="G17" s="244"/>
      <c r="H17" s="247"/>
      <c r="I17" s="248"/>
      <c r="J17" s="288"/>
      <c r="K17" s="289"/>
    </row>
    <row r="18" spans="2:11" ht="21" thickBot="1">
      <c r="B18" s="226"/>
      <c r="C18" s="226"/>
      <c r="D18" s="274">
        <v>2</v>
      </c>
      <c r="E18" s="249"/>
      <c r="F18" s="230"/>
      <c r="G18" s="244"/>
      <c r="H18" s="250"/>
      <c r="I18" s="275">
        <v>4</v>
      </c>
      <c r="J18" s="226"/>
      <c r="K18" s="226"/>
    </row>
    <row r="19" spans="2:11" ht="19.5">
      <c r="B19" s="226"/>
      <c r="C19" s="226"/>
      <c r="D19" s="273"/>
      <c r="E19" s="251"/>
      <c r="F19" s="230"/>
      <c r="G19" s="230"/>
      <c r="H19" s="252"/>
      <c r="I19" s="276"/>
      <c r="J19" s="226"/>
      <c r="K19" s="226"/>
    </row>
    <row r="20" spans="2:11" ht="21" thickBot="1">
      <c r="B20" s="286" t="s">
        <v>727</v>
      </c>
      <c r="C20" s="287"/>
      <c r="D20" s="253"/>
      <c r="E20" s="254"/>
      <c r="F20" s="226"/>
      <c r="G20" s="226"/>
      <c r="H20" s="226"/>
      <c r="I20" s="255"/>
      <c r="J20" s="286" t="s">
        <v>728</v>
      </c>
      <c r="K20" s="287"/>
    </row>
    <row r="21" spans="2:11" ht="19.5">
      <c r="B21" s="288"/>
      <c r="C21" s="289"/>
      <c r="D21" s="256"/>
      <c r="E21" s="226"/>
      <c r="F21" s="226"/>
      <c r="G21" s="226"/>
      <c r="H21" s="226"/>
      <c r="I21" s="257"/>
      <c r="J21" s="288"/>
      <c r="K21" s="289"/>
    </row>
    <row r="22" spans="2:11" ht="18">
      <c r="B22" s="222"/>
      <c r="C22" s="222"/>
      <c r="D22" s="222"/>
      <c r="E22" s="222"/>
      <c r="F22" s="222"/>
      <c r="G22" s="222"/>
      <c r="H22" s="222"/>
      <c r="I22" s="222"/>
      <c r="J22" s="222"/>
      <c r="K22" s="222"/>
    </row>
    <row r="23" spans="2:11" ht="18.75" thickBot="1">
      <c r="B23" s="222"/>
      <c r="C23" s="222"/>
      <c r="D23" s="222"/>
      <c r="E23" s="258"/>
      <c r="F23" s="258"/>
      <c r="G23" s="258"/>
      <c r="H23" s="258"/>
      <c r="I23" s="222"/>
      <c r="J23" s="222"/>
      <c r="K23" s="222"/>
    </row>
    <row r="24" spans="2:11" ht="18">
      <c r="B24" s="222"/>
      <c r="C24" s="222"/>
      <c r="D24" s="222"/>
      <c r="E24" s="279" t="s">
        <v>729</v>
      </c>
      <c r="F24" s="280"/>
      <c r="G24" s="280"/>
      <c r="H24" s="281"/>
      <c r="I24" s="259"/>
      <c r="J24" s="222"/>
      <c r="K24" s="222"/>
    </row>
    <row r="25" spans="2:11" ht="18.75" thickBot="1">
      <c r="B25" s="222"/>
      <c r="C25" s="222"/>
      <c r="D25" s="222"/>
      <c r="E25" s="282"/>
      <c r="F25" s="283"/>
      <c r="G25" s="283"/>
      <c r="H25" s="284"/>
      <c r="I25" s="222"/>
      <c r="J25" s="222"/>
      <c r="K25" s="222"/>
    </row>
    <row r="26" spans="2:11" ht="18">
      <c r="B26" s="222"/>
      <c r="C26" s="222"/>
      <c r="D26" s="222"/>
      <c r="E26" s="222"/>
      <c r="F26" s="222"/>
      <c r="G26" s="222"/>
      <c r="H26" s="222"/>
      <c r="I26" s="222"/>
      <c r="J26" s="222"/>
      <c r="K26" s="222"/>
    </row>
    <row r="27" spans="2:11" ht="18.75" thickBot="1">
      <c r="B27" s="269" t="s">
        <v>721</v>
      </c>
      <c r="C27" s="270"/>
      <c r="D27" s="230"/>
      <c r="E27" s="230"/>
      <c r="F27" s="230"/>
      <c r="G27" s="230"/>
      <c r="H27" s="230"/>
      <c r="I27" s="260"/>
      <c r="J27" s="269" t="s">
        <v>730</v>
      </c>
      <c r="K27" s="270"/>
    </row>
    <row r="28" spans="2:11" ht="19.5">
      <c r="B28" s="271"/>
      <c r="C28" s="272"/>
      <c r="D28" s="256"/>
      <c r="E28" s="254"/>
      <c r="F28" s="226"/>
      <c r="G28" s="226"/>
      <c r="H28" s="226"/>
      <c r="I28" s="228"/>
      <c r="J28" s="271"/>
      <c r="K28" s="272"/>
    </row>
    <row r="29" spans="2:11" ht="18.75" thickBot="1">
      <c r="B29" s="230"/>
      <c r="C29" s="230"/>
      <c r="D29" s="273">
        <v>1</v>
      </c>
      <c r="E29" s="261"/>
      <c r="F29" s="230"/>
      <c r="G29" s="230"/>
      <c r="H29" s="231"/>
      <c r="I29" s="275">
        <v>3</v>
      </c>
      <c r="J29" s="230"/>
      <c r="K29" s="230"/>
    </row>
    <row r="30" spans="2:11" ht="18">
      <c r="B30" s="230"/>
      <c r="C30" s="230"/>
      <c r="D30" s="274"/>
      <c r="E30" s="262"/>
      <c r="F30" s="233"/>
      <c r="G30" s="234"/>
      <c r="H30" s="235"/>
      <c r="I30" s="285"/>
      <c r="J30" s="230"/>
      <c r="K30" s="230"/>
    </row>
    <row r="31" spans="2:11" ht="18">
      <c r="B31" s="269" t="s">
        <v>731</v>
      </c>
      <c r="C31" s="270"/>
      <c r="D31" s="236"/>
      <c r="E31" s="232"/>
      <c r="F31" s="233"/>
      <c r="G31" s="234"/>
      <c r="H31" s="237"/>
      <c r="I31" s="238"/>
      <c r="J31" s="269" t="s">
        <v>732</v>
      </c>
      <c r="K31" s="270"/>
    </row>
    <row r="32" spans="2:11" ht="18">
      <c r="B32" s="271"/>
      <c r="C32" s="272"/>
      <c r="D32" s="239"/>
      <c r="E32" s="232"/>
      <c r="F32" s="233"/>
      <c r="G32" s="234"/>
      <c r="H32" s="237"/>
      <c r="I32" s="237"/>
      <c r="J32" s="271"/>
      <c r="K32" s="272"/>
    </row>
    <row r="33" spans="2:11" ht="18.75" thickBot="1">
      <c r="B33" s="230"/>
      <c r="C33" s="230"/>
      <c r="D33" s="239"/>
      <c r="E33" s="273">
        <v>5</v>
      </c>
      <c r="F33" s="263"/>
      <c r="G33" s="241"/>
      <c r="H33" s="275">
        <v>6</v>
      </c>
      <c r="I33" s="237"/>
      <c r="J33" s="230"/>
      <c r="K33" s="230"/>
    </row>
    <row r="34" spans="2:11" ht="18">
      <c r="B34" s="230"/>
      <c r="C34" s="230"/>
      <c r="D34" s="239"/>
      <c r="E34" s="274"/>
      <c r="F34" s="277">
        <v>7</v>
      </c>
      <c r="G34" s="278"/>
      <c r="H34" s="276"/>
      <c r="I34" s="237"/>
      <c r="J34" s="230"/>
      <c r="K34" s="230"/>
    </row>
    <row r="35" spans="2:11" ht="18.75" thickBot="1">
      <c r="B35" s="269" t="s">
        <v>733</v>
      </c>
      <c r="C35" s="270"/>
      <c r="D35" s="264"/>
      <c r="E35" s="243"/>
      <c r="F35" s="230"/>
      <c r="G35" s="244"/>
      <c r="H35" s="245"/>
      <c r="I35" s="237"/>
      <c r="J35" s="269" t="s">
        <v>725</v>
      </c>
      <c r="K35" s="270"/>
    </row>
    <row r="36" spans="2:11" ht="18">
      <c r="B36" s="271"/>
      <c r="C36" s="272"/>
      <c r="D36" s="232"/>
      <c r="E36" s="265"/>
      <c r="F36" s="230"/>
      <c r="G36" s="244"/>
      <c r="H36" s="247"/>
      <c r="I36" s="248"/>
      <c r="J36" s="271"/>
      <c r="K36" s="272"/>
    </row>
    <row r="37" spans="2:11" ht="18.75" thickBot="1">
      <c r="B37" s="230"/>
      <c r="C37" s="230"/>
      <c r="D37" s="273">
        <v>2</v>
      </c>
      <c r="E37" s="265"/>
      <c r="F37" s="230"/>
      <c r="G37" s="244"/>
      <c r="H37" s="250"/>
      <c r="I37" s="275">
        <v>4</v>
      </c>
      <c r="J37" s="230"/>
      <c r="K37" s="230"/>
    </row>
    <row r="38" spans="2:11" ht="18">
      <c r="B38" s="230"/>
      <c r="C38" s="230"/>
      <c r="D38" s="274"/>
      <c r="E38" s="262"/>
      <c r="F38" s="230"/>
      <c r="G38" s="230"/>
      <c r="H38" s="252"/>
      <c r="I38" s="276"/>
      <c r="J38" s="230"/>
      <c r="K38" s="230"/>
    </row>
    <row r="39" spans="2:11" ht="21" thickBot="1">
      <c r="B39" s="269" t="s">
        <v>734</v>
      </c>
      <c r="C39" s="270"/>
      <c r="D39" s="266"/>
      <c r="E39" s="226"/>
      <c r="F39" s="226"/>
      <c r="G39" s="226"/>
      <c r="H39" s="226"/>
      <c r="I39" s="267"/>
      <c r="J39" s="269" t="s">
        <v>727</v>
      </c>
      <c r="K39" s="270"/>
    </row>
    <row r="40" spans="2:11" ht="18">
      <c r="B40" s="271"/>
      <c r="C40" s="272"/>
      <c r="D40" s="230"/>
      <c r="E40" s="230"/>
      <c r="F40" s="230"/>
      <c r="G40" s="230"/>
      <c r="H40" s="230"/>
      <c r="I40" s="268"/>
      <c r="J40" s="271"/>
      <c r="K40" s="272"/>
    </row>
  </sheetData>
  <sheetProtection/>
  <mergeCells count="35">
    <mergeCell ref="B1:K1"/>
    <mergeCell ref="H2:K2"/>
    <mergeCell ref="H3:K3"/>
    <mergeCell ref="E5:H6"/>
    <mergeCell ref="B8:C9"/>
    <mergeCell ref="J8:K9"/>
    <mergeCell ref="D10:D11"/>
    <mergeCell ref="I10:I11"/>
    <mergeCell ref="B12:C13"/>
    <mergeCell ref="J12:K13"/>
    <mergeCell ref="E14:E15"/>
    <mergeCell ref="H14:H15"/>
    <mergeCell ref="F15:G15"/>
    <mergeCell ref="B16:C17"/>
    <mergeCell ref="J16:K17"/>
    <mergeCell ref="D18:D19"/>
    <mergeCell ref="I18:I19"/>
    <mergeCell ref="B20:C21"/>
    <mergeCell ref="J20:K21"/>
    <mergeCell ref="E24:H25"/>
    <mergeCell ref="B27:C28"/>
    <mergeCell ref="J27:K28"/>
    <mergeCell ref="D29:D30"/>
    <mergeCell ref="I29:I30"/>
    <mergeCell ref="B31:C32"/>
    <mergeCell ref="J31:K32"/>
    <mergeCell ref="B39:C40"/>
    <mergeCell ref="J39:K40"/>
    <mergeCell ref="E33:E34"/>
    <mergeCell ref="H33:H34"/>
    <mergeCell ref="F34:G34"/>
    <mergeCell ref="B35:C36"/>
    <mergeCell ref="J35:K36"/>
    <mergeCell ref="D37:D38"/>
    <mergeCell ref="I37:I38"/>
  </mergeCell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8"/>
  <sheetViews>
    <sheetView zoomScale="75" zoomScaleNormal="75" workbookViewId="0" topLeftCell="A40">
      <selection activeCell="C77" sqref="C77:C80"/>
    </sheetView>
  </sheetViews>
  <sheetFormatPr defaultColWidth="8.875" defaultRowHeight="13.5"/>
  <cols>
    <col min="1" max="1" width="3.50390625" style="0" bestFit="1" customWidth="1"/>
    <col min="2" max="2" width="4.50390625" style="0" hidden="1" customWidth="1"/>
    <col min="3" max="3" width="31.625" style="78" customWidth="1"/>
    <col min="4" max="4" width="2.125" style="0" bestFit="1" customWidth="1"/>
    <col min="5" max="5" width="13.00390625" style="0" customWidth="1"/>
    <col min="6" max="6" width="2.125" style="0" bestFit="1" customWidth="1"/>
    <col min="7" max="12" width="4.875" style="79" customWidth="1"/>
    <col min="13" max="15" width="4.875" style="80" customWidth="1"/>
    <col min="16" max="21" width="4.875" style="79" customWidth="1"/>
    <col min="22" max="22" width="31.625" style="78" customWidth="1"/>
    <col min="23" max="23" width="2.125" style="0" bestFit="1" customWidth="1"/>
    <col min="24" max="24" width="13.00390625" style="0" customWidth="1"/>
    <col min="25" max="25" width="2.125" style="0" bestFit="1" customWidth="1"/>
    <col min="26" max="26" width="4.50390625" style="0" hidden="1" customWidth="1"/>
    <col min="27" max="27" width="4.50390625" style="0" bestFit="1" customWidth="1"/>
  </cols>
  <sheetData>
    <row r="1" spans="1:27" s="3" customFormat="1" ht="14.25" customHeight="1">
      <c r="A1" s="298">
        <v>1</v>
      </c>
      <c r="B1" s="300">
        <v>1</v>
      </c>
      <c r="C1" s="301" t="s">
        <v>305</v>
      </c>
      <c r="D1" s="302" t="s">
        <v>0</v>
      </c>
      <c r="E1" s="302" t="s">
        <v>306</v>
      </c>
      <c r="F1" s="302" t="s">
        <v>1</v>
      </c>
      <c r="G1" s="1"/>
      <c r="H1" s="1"/>
      <c r="I1" s="1"/>
      <c r="J1" s="1"/>
      <c r="K1" s="303" t="s">
        <v>2</v>
      </c>
      <c r="L1" s="303"/>
      <c r="M1" s="303"/>
      <c r="N1" s="303"/>
      <c r="O1" s="303"/>
      <c r="P1" s="303"/>
      <c r="Q1" s="303"/>
      <c r="R1" s="2"/>
      <c r="S1" s="2"/>
      <c r="T1" s="2"/>
      <c r="U1" s="2"/>
      <c r="V1" s="301" t="s">
        <v>307</v>
      </c>
      <c r="W1" s="302" t="s">
        <v>0</v>
      </c>
      <c r="X1" s="302" t="s">
        <v>306</v>
      </c>
      <c r="Y1" s="302" t="s">
        <v>1</v>
      </c>
      <c r="Z1" s="300">
        <v>3</v>
      </c>
      <c r="AA1" s="298">
        <v>44</v>
      </c>
    </row>
    <row r="2" spans="1:27" s="3" customFormat="1" ht="14.25" customHeight="1" thickBot="1">
      <c r="A2" s="298"/>
      <c r="B2" s="300"/>
      <c r="C2" s="301"/>
      <c r="D2" s="302"/>
      <c r="E2" s="302"/>
      <c r="F2" s="302"/>
      <c r="G2" s="4"/>
      <c r="H2" s="5">
        <v>2</v>
      </c>
      <c r="I2" s="1"/>
      <c r="J2" s="1"/>
      <c r="K2" s="303"/>
      <c r="L2" s="303"/>
      <c r="M2" s="303"/>
      <c r="N2" s="303"/>
      <c r="O2" s="303"/>
      <c r="P2" s="303"/>
      <c r="Q2" s="303"/>
      <c r="R2" s="2"/>
      <c r="S2" s="2"/>
      <c r="T2" s="6">
        <v>2</v>
      </c>
      <c r="U2" s="7"/>
      <c r="V2" s="301"/>
      <c r="W2" s="302"/>
      <c r="X2" s="302"/>
      <c r="Y2" s="302"/>
      <c r="Z2" s="300"/>
      <c r="AA2" s="298"/>
    </row>
    <row r="3" spans="1:27" s="3" customFormat="1" ht="14.25" customHeight="1" thickTop="1">
      <c r="A3" s="299"/>
      <c r="B3" s="300">
        <v>0</v>
      </c>
      <c r="C3" s="299"/>
      <c r="D3" s="300"/>
      <c r="E3" s="300"/>
      <c r="F3" s="300"/>
      <c r="G3" s="8"/>
      <c r="H3" s="9"/>
      <c r="I3" s="4"/>
      <c r="J3" s="1"/>
      <c r="K3" s="1"/>
      <c r="L3" s="1"/>
      <c r="M3" s="10"/>
      <c r="N3" s="10"/>
      <c r="O3" s="11"/>
      <c r="P3" s="2"/>
      <c r="Q3" s="2"/>
      <c r="R3" s="2"/>
      <c r="S3" s="7"/>
      <c r="T3" s="12"/>
      <c r="U3" s="13"/>
      <c r="V3" s="299"/>
      <c r="W3" s="300"/>
      <c r="X3" s="300"/>
      <c r="Y3" s="300"/>
      <c r="Z3" s="300">
        <v>0</v>
      </c>
      <c r="AA3" s="299"/>
    </row>
    <row r="4" spans="1:27" s="3" customFormat="1" ht="14.25" customHeight="1" thickBot="1">
      <c r="A4" s="299"/>
      <c r="B4" s="300"/>
      <c r="C4" s="299"/>
      <c r="D4" s="300"/>
      <c r="E4" s="300"/>
      <c r="F4" s="300"/>
      <c r="G4" s="1"/>
      <c r="H4" s="14">
        <v>22</v>
      </c>
      <c r="I4" s="15">
        <v>2</v>
      </c>
      <c r="J4" s="1"/>
      <c r="K4" s="1"/>
      <c r="L4" s="1"/>
      <c r="M4" s="10"/>
      <c r="N4" s="10"/>
      <c r="O4" s="11"/>
      <c r="P4" s="2"/>
      <c r="Q4" s="2"/>
      <c r="R4" s="2"/>
      <c r="S4" s="16">
        <v>2</v>
      </c>
      <c r="T4" s="17">
        <v>38</v>
      </c>
      <c r="U4" s="2"/>
      <c r="V4" s="299"/>
      <c r="W4" s="300"/>
      <c r="X4" s="300"/>
      <c r="Y4" s="300"/>
      <c r="Z4" s="300"/>
      <c r="AA4" s="299"/>
    </row>
    <row r="5" spans="1:27" s="3" customFormat="1" ht="18.75" thickTop="1">
      <c r="A5" s="298">
        <v>2</v>
      </c>
      <c r="B5" s="300">
        <v>65</v>
      </c>
      <c r="C5" s="301" t="s">
        <v>308</v>
      </c>
      <c r="D5" s="302" t="s">
        <v>0</v>
      </c>
      <c r="E5" s="302" t="s">
        <v>309</v>
      </c>
      <c r="F5" s="302" t="s">
        <v>1</v>
      </c>
      <c r="G5" s="18">
        <v>0</v>
      </c>
      <c r="H5" s="19"/>
      <c r="I5" s="20"/>
      <c r="J5" s="4"/>
      <c r="K5" s="1"/>
      <c r="L5" s="1"/>
      <c r="M5" s="10"/>
      <c r="N5" s="10"/>
      <c r="O5" s="11"/>
      <c r="P5" s="2"/>
      <c r="Q5" s="2"/>
      <c r="R5" s="2"/>
      <c r="S5" s="21"/>
      <c r="T5" s="22"/>
      <c r="U5" s="23">
        <v>1</v>
      </c>
      <c r="V5" s="301" t="s">
        <v>314</v>
      </c>
      <c r="W5" s="302" t="s">
        <v>0</v>
      </c>
      <c r="X5" s="302" t="s">
        <v>315</v>
      </c>
      <c r="Y5" s="302" t="s">
        <v>1</v>
      </c>
      <c r="Z5" s="300">
        <v>67</v>
      </c>
      <c r="AA5" s="298">
        <v>45</v>
      </c>
    </row>
    <row r="6" spans="1:27" s="3" customFormat="1" ht="18.75" thickBot="1">
      <c r="A6" s="298"/>
      <c r="B6" s="300"/>
      <c r="C6" s="301"/>
      <c r="D6" s="302"/>
      <c r="E6" s="302"/>
      <c r="F6" s="302"/>
      <c r="G6" s="24">
        <v>1</v>
      </c>
      <c r="H6" s="25"/>
      <c r="I6" s="26"/>
      <c r="J6" s="4"/>
      <c r="K6" s="1"/>
      <c r="L6" s="1"/>
      <c r="M6" s="10"/>
      <c r="N6" s="10"/>
      <c r="O6" s="11"/>
      <c r="P6" s="2"/>
      <c r="Q6" s="2"/>
      <c r="R6" s="2"/>
      <c r="S6" s="27"/>
      <c r="T6" s="28"/>
      <c r="U6" s="29">
        <v>12</v>
      </c>
      <c r="V6" s="301"/>
      <c r="W6" s="302"/>
      <c r="X6" s="302"/>
      <c r="Y6" s="302"/>
      <c r="Z6" s="300"/>
      <c r="AA6" s="298"/>
    </row>
    <row r="7" spans="1:27" s="3" customFormat="1" ht="19.5" thickBot="1" thickTop="1">
      <c r="A7" s="298">
        <v>3</v>
      </c>
      <c r="B7" s="300">
        <v>64</v>
      </c>
      <c r="C7" s="301" t="s">
        <v>310</v>
      </c>
      <c r="D7" s="302" t="s">
        <v>3</v>
      </c>
      <c r="E7" s="302" t="s">
        <v>311</v>
      </c>
      <c r="F7" s="302" t="s">
        <v>1</v>
      </c>
      <c r="G7" s="30"/>
      <c r="H7" s="31">
        <v>0</v>
      </c>
      <c r="I7" s="32"/>
      <c r="J7" s="4"/>
      <c r="K7" s="1"/>
      <c r="L7" s="1"/>
      <c r="M7" s="10"/>
      <c r="N7" s="10"/>
      <c r="O7" s="11"/>
      <c r="P7" s="2"/>
      <c r="Q7" s="2"/>
      <c r="R7" s="2"/>
      <c r="S7" s="33"/>
      <c r="T7" s="34">
        <v>0</v>
      </c>
      <c r="U7" s="35"/>
      <c r="V7" s="301" t="s">
        <v>316</v>
      </c>
      <c r="W7" s="302" t="s">
        <v>0</v>
      </c>
      <c r="X7" s="302" t="s">
        <v>313</v>
      </c>
      <c r="Y7" s="302" t="s">
        <v>1</v>
      </c>
      <c r="Z7" s="300">
        <v>62</v>
      </c>
      <c r="AA7" s="298">
        <v>46</v>
      </c>
    </row>
    <row r="8" spans="1:27" s="3" customFormat="1" ht="19.5" thickBot="1" thickTop="1">
      <c r="A8" s="298"/>
      <c r="B8" s="300"/>
      <c r="C8" s="301"/>
      <c r="D8" s="302"/>
      <c r="E8" s="302"/>
      <c r="F8" s="302"/>
      <c r="G8" s="36">
        <v>2</v>
      </c>
      <c r="H8" s="1"/>
      <c r="I8" s="14">
        <v>54</v>
      </c>
      <c r="J8" s="15">
        <v>2</v>
      </c>
      <c r="K8" s="1"/>
      <c r="L8" s="1"/>
      <c r="M8" s="10"/>
      <c r="N8" s="10"/>
      <c r="O8" s="11"/>
      <c r="P8" s="2"/>
      <c r="Q8" s="2"/>
      <c r="R8" s="16">
        <v>2</v>
      </c>
      <c r="S8" s="17">
        <v>62</v>
      </c>
      <c r="T8" s="2"/>
      <c r="U8" s="37">
        <v>2</v>
      </c>
      <c r="V8" s="301"/>
      <c r="W8" s="302"/>
      <c r="X8" s="302"/>
      <c r="Y8" s="302"/>
      <c r="Z8" s="300"/>
      <c r="AA8" s="298"/>
    </row>
    <row r="9" spans="1:27" s="3" customFormat="1" ht="14.25" customHeight="1" thickTop="1">
      <c r="A9" s="298">
        <v>4</v>
      </c>
      <c r="B9" s="300">
        <v>33</v>
      </c>
      <c r="C9" s="301" t="s">
        <v>312</v>
      </c>
      <c r="D9" s="302" t="s">
        <v>4</v>
      </c>
      <c r="E9" s="302" t="s">
        <v>313</v>
      </c>
      <c r="F9" s="302" t="s">
        <v>1</v>
      </c>
      <c r="G9" s="1"/>
      <c r="H9" s="1"/>
      <c r="I9" s="19"/>
      <c r="J9" s="20"/>
      <c r="K9" s="4"/>
      <c r="L9" s="1"/>
      <c r="M9" s="10"/>
      <c r="N9" s="10"/>
      <c r="O9" s="11"/>
      <c r="P9" s="2"/>
      <c r="Q9" s="2"/>
      <c r="R9" s="12"/>
      <c r="S9" s="22"/>
      <c r="T9" s="2"/>
      <c r="U9" s="2"/>
      <c r="V9" s="301" t="s">
        <v>317</v>
      </c>
      <c r="W9" s="302" t="s">
        <v>0</v>
      </c>
      <c r="X9" s="302" t="s">
        <v>318</v>
      </c>
      <c r="Y9" s="302" t="s">
        <v>1</v>
      </c>
      <c r="Z9" s="300">
        <v>35</v>
      </c>
      <c r="AA9" s="298">
        <v>47</v>
      </c>
    </row>
    <row r="10" spans="1:27" s="3" customFormat="1" ht="14.25" customHeight="1">
      <c r="A10" s="298"/>
      <c r="B10" s="300"/>
      <c r="C10" s="301"/>
      <c r="D10" s="302"/>
      <c r="E10" s="302"/>
      <c r="F10" s="302"/>
      <c r="G10" s="38"/>
      <c r="H10" s="39">
        <v>0</v>
      </c>
      <c r="I10" s="19"/>
      <c r="J10" s="26"/>
      <c r="K10" s="4"/>
      <c r="L10" s="1"/>
      <c r="M10" s="10"/>
      <c r="N10" s="10"/>
      <c r="O10" s="11"/>
      <c r="P10" s="2"/>
      <c r="Q10" s="2"/>
      <c r="R10" s="33"/>
      <c r="S10" s="22"/>
      <c r="T10" s="40">
        <v>0</v>
      </c>
      <c r="U10" s="41"/>
      <c r="V10" s="301"/>
      <c r="W10" s="302"/>
      <c r="X10" s="302"/>
      <c r="Y10" s="302"/>
      <c r="Z10" s="300"/>
      <c r="AA10" s="298"/>
    </row>
    <row r="11" spans="1:27" s="3" customFormat="1" ht="14.25" customHeight="1">
      <c r="A11" s="299"/>
      <c r="B11" s="300">
        <v>0</v>
      </c>
      <c r="C11" s="299"/>
      <c r="D11" s="300"/>
      <c r="E11" s="300"/>
      <c r="F11" s="300"/>
      <c r="G11" s="42"/>
      <c r="H11" s="43"/>
      <c r="I11" s="44"/>
      <c r="J11" s="26"/>
      <c r="K11" s="4"/>
      <c r="L11" s="1"/>
      <c r="M11" s="10"/>
      <c r="N11" s="10"/>
      <c r="O11" s="11"/>
      <c r="P11" s="2"/>
      <c r="Q11" s="2"/>
      <c r="R11" s="33"/>
      <c r="S11" s="45"/>
      <c r="T11" s="46"/>
      <c r="U11" s="47"/>
      <c r="V11" s="299"/>
      <c r="W11" s="300"/>
      <c r="X11" s="300"/>
      <c r="Y11" s="300"/>
      <c r="Z11" s="300">
        <v>0</v>
      </c>
      <c r="AA11" s="299"/>
    </row>
    <row r="12" spans="1:27" s="3" customFormat="1" ht="14.25" customHeight="1" thickBot="1">
      <c r="A12" s="299"/>
      <c r="B12" s="300"/>
      <c r="C12" s="299"/>
      <c r="D12" s="300"/>
      <c r="E12" s="300"/>
      <c r="F12" s="300"/>
      <c r="G12" s="1"/>
      <c r="H12" s="48">
        <v>23</v>
      </c>
      <c r="I12" s="25"/>
      <c r="J12" s="26"/>
      <c r="K12" s="4"/>
      <c r="L12" s="1"/>
      <c r="M12" s="10"/>
      <c r="N12" s="10"/>
      <c r="O12" s="11"/>
      <c r="P12" s="2"/>
      <c r="Q12" s="2"/>
      <c r="R12" s="33"/>
      <c r="S12" s="28"/>
      <c r="T12" s="49">
        <v>39</v>
      </c>
      <c r="U12" s="2"/>
      <c r="V12" s="299"/>
      <c r="W12" s="300"/>
      <c r="X12" s="300"/>
      <c r="Y12" s="300"/>
      <c r="Z12" s="300"/>
      <c r="AA12" s="299"/>
    </row>
    <row r="13" spans="1:27" s="3" customFormat="1" ht="14.25" customHeight="1" thickTop="1">
      <c r="A13" s="298">
        <v>5</v>
      </c>
      <c r="B13" s="300">
        <v>32</v>
      </c>
      <c r="C13" s="301" t="s">
        <v>319</v>
      </c>
      <c r="D13" s="302" t="s">
        <v>5</v>
      </c>
      <c r="E13" s="302" t="s">
        <v>320</v>
      </c>
      <c r="F13" s="302" t="s">
        <v>1</v>
      </c>
      <c r="G13" s="1"/>
      <c r="H13" s="32"/>
      <c r="I13" s="31">
        <v>0</v>
      </c>
      <c r="J13" s="32"/>
      <c r="K13" s="4"/>
      <c r="L13" s="1"/>
      <c r="M13" s="10"/>
      <c r="N13" s="10"/>
      <c r="O13" s="11"/>
      <c r="P13" s="2"/>
      <c r="Q13" s="2"/>
      <c r="R13" s="33"/>
      <c r="S13" s="34">
        <v>0</v>
      </c>
      <c r="T13" s="33"/>
      <c r="U13" s="2"/>
      <c r="V13" s="301" t="s">
        <v>321</v>
      </c>
      <c r="W13" s="302" t="s">
        <v>6</v>
      </c>
      <c r="X13" s="302" t="s">
        <v>311</v>
      </c>
      <c r="Y13" s="302" t="s">
        <v>7</v>
      </c>
      <c r="Z13" s="300">
        <v>30</v>
      </c>
      <c r="AA13" s="298">
        <v>48</v>
      </c>
    </row>
    <row r="14" spans="1:27" s="3" customFormat="1" ht="14.25" customHeight="1" thickBot="1">
      <c r="A14" s="298"/>
      <c r="B14" s="300"/>
      <c r="C14" s="301"/>
      <c r="D14" s="302"/>
      <c r="E14" s="302"/>
      <c r="F14" s="302"/>
      <c r="G14" s="50"/>
      <c r="H14" s="30"/>
      <c r="I14" s="4"/>
      <c r="J14" s="32"/>
      <c r="K14" s="4"/>
      <c r="L14" s="1"/>
      <c r="M14" s="10"/>
      <c r="N14" s="10"/>
      <c r="O14" s="11"/>
      <c r="P14" s="2"/>
      <c r="Q14" s="2"/>
      <c r="R14" s="33"/>
      <c r="S14" s="7"/>
      <c r="T14" s="35"/>
      <c r="U14" s="51"/>
      <c r="V14" s="301"/>
      <c r="W14" s="302"/>
      <c r="X14" s="302"/>
      <c r="Y14" s="302"/>
      <c r="Z14" s="300"/>
      <c r="AA14" s="298"/>
    </row>
    <row r="15" spans="1:27" s="3" customFormat="1" ht="14.25" customHeight="1" thickTop="1">
      <c r="A15" s="299"/>
      <c r="B15" s="300">
        <v>0</v>
      </c>
      <c r="C15" s="299"/>
      <c r="D15" s="300"/>
      <c r="E15" s="300"/>
      <c r="F15" s="300"/>
      <c r="G15" s="4"/>
      <c r="H15" s="31">
        <v>2</v>
      </c>
      <c r="I15" s="1"/>
      <c r="J15" s="32"/>
      <c r="K15" s="4"/>
      <c r="L15" s="1"/>
      <c r="M15" s="10"/>
      <c r="N15" s="10"/>
      <c r="O15" s="11"/>
      <c r="P15" s="2"/>
      <c r="Q15" s="2"/>
      <c r="R15" s="33"/>
      <c r="S15" s="2"/>
      <c r="T15" s="34">
        <v>2</v>
      </c>
      <c r="U15" s="7"/>
      <c r="V15" s="299"/>
      <c r="W15" s="300"/>
      <c r="X15" s="300"/>
      <c r="Y15" s="300"/>
      <c r="Z15" s="300">
        <v>0</v>
      </c>
      <c r="AA15" s="299"/>
    </row>
    <row r="16" spans="1:27" s="3" customFormat="1" ht="14.25" customHeight="1" thickBot="1">
      <c r="A16" s="299"/>
      <c r="B16" s="300"/>
      <c r="C16" s="299"/>
      <c r="D16" s="300"/>
      <c r="E16" s="300"/>
      <c r="F16" s="300"/>
      <c r="G16" s="1"/>
      <c r="H16" s="1"/>
      <c r="I16" s="1"/>
      <c r="J16" s="14">
        <v>70</v>
      </c>
      <c r="K16" s="15">
        <v>2</v>
      </c>
      <c r="L16" s="1"/>
      <c r="M16" s="10"/>
      <c r="N16" s="10"/>
      <c r="O16" s="11"/>
      <c r="P16" s="2"/>
      <c r="Q16" s="16">
        <v>2</v>
      </c>
      <c r="R16" s="17">
        <v>74</v>
      </c>
      <c r="S16" s="2"/>
      <c r="T16" s="2"/>
      <c r="U16" s="2"/>
      <c r="V16" s="299"/>
      <c r="W16" s="300"/>
      <c r="X16" s="300"/>
      <c r="Y16" s="300"/>
      <c r="Z16" s="300"/>
      <c r="AA16" s="299"/>
    </row>
    <row r="17" spans="1:27" s="3" customFormat="1" ht="14.25" customHeight="1" thickTop="1">
      <c r="A17" s="298">
        <v>6</v>
      </c>
      <c r="B17" s="300">
        <v>17</v>
      </c>
      <c r="C17" s="301" t="s">
        <v>322</v>
      </c>
      <c r="D17" s="302" t="s">
        <v>0</v>
      </c>
      <c r="E17" s="302" t="s">
        <v>315</v>
      </c>
      <c r="F17" s="302" t="s">
        <v>1</v>
      </c>
      <c r="G17" s="1"/>
      <c r="H17" s="1"/>
      <c r="I17" s="1"/>
      <c r="J17" s="19"/>
      <c r="K17" s="20"/>
      <c r="L17" s="4"/>
      <c r="M17" s="10"/>
      <c r="N17" s="10"/>
      <c r="O17" s="11"/>
      <c r="P17" s="7"/>
      <c r="Q17" s="12"/>
      <c r="R17" s="22"/>
      <c r="S17" s="2"/>
      <c r="T17" s="2"/>
      <c r="U17" s="2"/>
      <c r="V17" s="301" t="s">
        <v>323</v>
      </c>
      <c r="W17" s="302" t="s">
        <v>0</v>
      </c>
      <c r="X17" s="302" t="s">
        <v>324</v>
      </c>
      <c r="Y17" s="302" t="s">
        <v>1</v>
      </c>
      <c r="Z17" s="300">
        <v>19</v>
      </c>
      <c r="AA17" s="298">
        <v>49</v>
      </c>
    </row>
    <row r="18" spans="1:27" s="3" customFormat="1" ht="14.25" customHeight="1" thickBot="1">
      <c r="A18" s="298"/>
      <c r="B18" s="300"/>
      <c r="C18" s="301"/>
      <c r="D18" s="302"/>
      <c r="E18" s="302"/>
      <c r="F18" s="302"/>
      <c r="G18" s="4"/>
      <c r="H18" s="5">
        <v>2</v>
      </c>
      <c r="I18" s="1"/>
      <c r="J18" s="19"/>
      <c r="K18" s="26"/>
      <c r="L18" s="4"/>
      <c r="M18" s="10"/>
      <c r="N18" s="10"/>
      <c r="O18" s="11"/>
      <c r="P18" s="7"/>
      <c r="Q18" s="33"/>
      <c r="R18" s="22"/>
      <c r="S18" s="2"/>
      <c r="T18" s="6">
        <v>2</v>
      </c>
      <c r="U18" s="7"/>
      <c r="V18" s="301"/>
      <c r="W18" s="300"/>
      <c r="X18" s="302"/>
      <c r="Y18" s="302"/>
      <c r="Z18" s="300"/>
      <c r="AA18" s="298"/>
    </row>
    <row r="19" spans="1:27" s="3" customFormat="1" ht="14.25" customHeight="1" thickTop="1">
      <c r="A19" s="299"/>
      <c r="B19" s="300">
        <v>0</v>
      </c>
      <c r="C19" s="299"/>
      <c r="D19" s="300"/>
      <c r="E19" s="300"/>
      <c r="F19" s="300"/>
      <c r="G19" s="8"/>
      <c r="H19" s="9"/>
      <c r="I19" s="4"/>
      <c r="J19" s="19"/>
      <c r="K19" s="26"/>
      <c r="L19" s="4"/>
      <c r="M19" s="10"/>
      <c r="N19" s="10"/>
      <c r="O19" s="11"/>
      <c r="P19" s="2"/>
      <c r="Q19" s="33"/>
      <c r="R19" s="22"/>
      <c r="S19" s="7"/>
      <c r="T19" s="12"/>
      <c r="U19" s="13"/>
      <c r="V19" s="299"/>
      <c r="W19" s="300"/>
      <c r="X19" s="300"/>
      <c r="Y19" s="300"/>
      <c r="Z19" s="300">
        <v>0</v>
      </c>
      <c r="AA19" s="299"/>
    </row>
    <row r="20" spans="1:27" s="3" customFormat="1" ht="14.25" customHeight="1" thickBot="1">
      <c r="A20" s="299"/>
      <c r="B20" s="300"/>
      <c r="C20" s="299"/>
      <c r="D20" s="300"/>
      <c r="E20" s="300"/>
      <c r="F20" s="300"/>
      <c r="G20" s="1"/>
      <c r="H20" s="14">
        <v>24</v>
      </c>
      <c r="I20" s="15">
        <v>0</v>
      </c>
      <c r="J20" s="19"/>
      <c r="K20" s="26"/>
      <c r="L20" s="4"/>
      <c r="M20" s="10"/>
      <c r="N20" s="10"/>
      <c r="O20" s="11"/>
      <c r="P20" s="2"/>
      <c r="Q20" s="33"/>
      <c r="R20" s="22"/>
      <c r="S20" s="16">
        <v>2</v>
      </c>
      <c r="T20" s="17">
        <v>40</v>
      </c>
      <c r="U20" s="2"/>
      <c r="V20" s="299"/>
      <c r="W20" s="52"/>
      <c r="X20" s="300"/>
      <c r="Y20" s="300"/>
      <c r="Z20" s="300"/>
      <c r="AA20" s="299"/>
    </row>
    <row r="21" spans="1:27" s="3" customFormat="1" ht="19.5" thickBot="1" thickTop="1">
      <c r="A21" s="298">
        <v>7</v>
      </c>
      <c r="B21" s="300">
        <v>81</v>
      </c>
      <c r="C21" s="301" t="s">
        <v>325</v>
      </c>
      <c r="D21" s="302" t="s">
        <v>6</v>
      </c>
      <c r="E21" s="302" t="s">
        <v>326</v>
      </c>
      <c r="F21" s="302" t="s">
        <v>1</v>
      </c>
      <c r="G21" s="18">
        <v>2</v>
      </c>
      <c r="H21" s="19"/>
      <c r="I21" s="53"/>
      <c r="J21" s="44"/>
      <c r="K21" s="26"/>
      <c r="L21" s="4"/>
      <c r="M21" s="10"/>
      <c r="N21" s="10"/>
      <c r="O21" s="11"/>
      <c r="P21" s="2"/>
      <c r="Q21" s="33"/>
      <c r="R21" s="22"/>
      <c r="S21" s="21"/>
      <c r="T21" s="22"/>
      <c r="U21" s="23">
        <v>2</v>
      </c>
      <c r="V21" s="301" t="s">
        <v>334</v>
      </c>
      <c r="W21" s="302" t="s">
        <v>0</v>
      </c>
      <c r="X21" s="302" t="s">
        <v>335</v>
      </c>
      <c r="Y21" s="302" t="s">
        <v>1</v>
      </c>
      <c r="Z21" s="300">
        <v>83</v>
      </c>
      <c r="AA21" s="298">
        <v>50</v>
      </c>
    </row>
    <row r="22" spans="1:27" s="3" customFormat="1" ht="19.5" thickBot="1" thickTop="1">
      <c r="A22" s="298"/>
      <c r="B22" s="300"/>
      <c r="C22" s="301"/>
      <c r="D22" s="302"/>
      <c r="E22" s="302"/>
      <c r="F22" s="302"/>
      <c r="G22" s="54">
        <v>2</v>
      </c>
      <c r="H22" s="55"/>
      <c r="I22" s="44"/>
      <c r="J22" s="44"/>
      <c r="K22" s="26"/>
      <c r="L22" s="4"/>
      <c r="M22" s="10"/>
      <c r="N22" s="10"/>
      <c r="O22" s="11"/>
      <c r="P22" s="2"/>
      <c r="Q22" s="33"/>
      <c r="R22" s="22"/>
      <c r="S22" s="27"/>
      <c r="T22" s="56"/>
      <c r="U22" s="57">
        <v>13</v>
      </c>
      <c r="V22" s="301"/>
      <c r="W22" s="302"/>
      <c r="X22" s="302"/>
      <c r="Y22" s="302"/>
      <c r="Z22" s="300"/>
      <c r="AA22" s="298"/>
    </row>
    <row r="23" spans="1:27" s="3" customFormat="1" ht="18.75" thickTop="1">
      <c r="A23" s="298">
        <v>8</v>
      </c>
      <c r="B23" s="300">
        <v>48</v>
      </c>
      <c r="C23" s="301" t="s">
        <v>327</v>
      </c>
      <c r="D23" s="302" t="s">
        <v>0</v>
      </c>
      <c r="E23" s="302" t="s">
        <v>328</v>
      </c>
      <c r="F23" s="302" t="s">
        <v>8</v>
      </c>
      <c r="G23" s="58"/>
      <c r="H23" s="59">
        <v>0</v>
      </c>
      <c r="I23" s="19"/>
      <c r="J23" s="44"/>
      <c r="K23" s="26"/>
      <c r="L23" s="4"/>
      <c r="M23" s="10"/>
      <c r="N23" s="10"/>
      <c r="O23" s="11"/>
      <c r="P23" s="2"/>
      <c r="Q23" s="33"/>
      <c r="R23" s="22"/>
      <c r="S23" s="33"/>
      <c r="T23" s="34">
        <v>0</v>
      </c>
      <c r="U23" s="60"/>
      <c r="V23" s="301" t="s">
        <v>336</v>
      </c>
      <c r="W23" s="302" t="s">
        <v>0</v>
      </c>
      <c r="X23" s="302" t="s">
        <v>337</v>
      </c>
      <c r="Y23" s="302" t="s">
        <v>1</v>
      </c>
      <c r="Z23" s="300">
        <v>46</v>
      </c>
      <c r="AA23" s="299">
        <v>51</v>
      </c>
    </row>
    <row r="24" spans="1:27" s="3" customFormat="1" ht="18.75" thickBot="1">
      <c r="A24" s="298"/>
      <c r="B24" s="300"/>
      <c r="C24" s="301"/>
      <c r="D24" s="302"/>
      <c r="E24" s="302"/>
      <c r="F24" s="302"/>
      <c r="G24" s="36">
        <v>1</v>
      </c>
      <c r="H24" s="1"/>
      <c r="I24" s="48">
        <v>55</v>
      </c>
      <c r="J24" s="25"/>
      <c r="K24" s="26"/>
      <c r="L24" s="4"/>
      <c r="M24" s="10"/>
      <c r="N24" s="10"/>
      <c r="O24" s="11"/>
      <c r="P24" s="2"/>
      <c r="Q24" s="33"/>
      <c r="R24" s="56"/>
      <c r="S24" s="17">
        <v>63</v>
      </c>
      <c r="T24" s="2"/>
      <c r="U24" s="37">
        <v>1</v>
      </c>
      <c r="V24" s="301"/>
      <c r="W24" s="302"/>
      <c r="X24" s="302"/>
      <c r="Y24" s="302"/>
      <c r="Z24" s="300"/>
      <c r="AA24" s="299"/>
    </row>
    <row r="25" spans="1:27" s="3" customFormat="1" ht="19.5" thickBot="1" thickTop="1">
      <c r="A25" s="298">
        <v>9</v>
      </c>
      <c r="B25" s="300">
        <v>49</v>
      </c>
      <c r="C25" s="301" t="s">
        <v>329</v>
      </c>
      <c r="D25" s="302" t="s">
        <v>0</v>
      </c>
      <c r="E25" s="302" t="s">
        <v>324</v>
      </c>
      <c r="F25" s="302" t="s">
        <v>1</v>
      </c>
      <c r="G25" s="18">
        <v>2</v>
      </c>
      <c r="H25" s="1"/>
      <c r="I25" s="32"/>
      <c r="J25" s="31">
        <v>0</v>
      </c>
      <c r="K25" s="32"/>
      <c r="L25" s="4"/>
      <c r="M25" s="10"/>
      <c r="N25" s="10"/>
      <c r="O25" s="11"/>
      <c r="P25" s="2"/>
      <c r="Q25" s="33"/>
      <c r="R25" s="37">
        <v>0</v>
      </c>
      <c r="S25" s="22"/>
      <c r="T25" s="2"/>
      <c r="U25" s="23">
        <v>2</v>
      </c>
      <c r="V25" s="301" t="s">
        <v>338</v>
      </c>
      <c r="W25" s="302" t="s">
        <v>0</v>
      </c>
      <c r="X25" s="302" t="s">
        <v>309</v>
      </c>
      <c r="Y25" s="302" t="s">
        <v>1</v>
      </c>
      <c r="Z25" s="300">
        <v>51</v>
      </c>
      <c r="AA25" s="298">
        <v>52</v>
      </c>
    </row>
    <row r="26" spans="1:27" s="3" customFormat="1" ht="19.5" thickBot="1" thickTop="1">
      <c r="A26" s="298"/>
      <c r="B26" s="300"/>
      <c r="C26" s="301"/>
      <c r="D26" s="302"/>
      <c r="E26" s="302"/>
      <c r="F26" s="302"/>
      <c r="G26" s="54">
        <v>3</v>
      </c>
      <c r="H26" s="15">
        <v>2</v>
      </c>
      <c r="I26" s="32"/>
      <c r="J26" s="4"/>
      <c r="K26" s="32"/>
      <c r="L26" s="4"/>
      <c r="M26" s="10"/>
      <c r="N26" s="10"/>
      <c r="O26" s="11"/>
      <c r="P26" s="2"/>
      <c r="Q26" s="33"/>
      <c r="R26" s="2"/>
      <c r="S26" s="22"/>
      <c r="T26" s="16">
        <v>1</v>
      </c>
      <c r="U26" s="57">
        <v>14</v>
      </c>
      <c r="V26" s="301"/>
      <c r="W26" s="302"/>
      <c r="X26" s="302"/>
      <c r="Y26" s="302"/>
      <c r="Z26" s="300"/>
      <c r="AA26" s="298"/>
    </row>
    <row r="27" spans="1:27" s="3" customFormat="1" ht="18.75" thickTop="1">
      <c r="A27" s="298">
        <v>10</v>
      </c>
      <c r="B27" s="300">
        <v>80</v>
      </c>
      <c r="C27" s="301" t="s">
        <v>330</v>
      </c>
      <c r="D27" s="302" t="s">
        <v>3</v>
      </c>
      <c r="E27" s="302" t="s">
        <v>331</v>
      </c>
      <c r="F27" s="302" t="s">
        <v>1</v>
      </c>
      <c r="G27" s="58"/>
      <c r="H27" s="20"/>
      <c r="I27" s="32"/>
      <c r="J27" s="4"/>
      <c r="K27" s="32"/>
      <c r="L27" s="4"/>
      <c r="M27" s="10"/>
      <c r="N27" s="10"/>
      <c r="O27" s="11"/>
      <c r="P27" s="2"/>
      <c r="Q27" s="33"/>
      <c r="R27" s="2"/>
      <c r="S27" s="45"/>
      <c r="T27" s="61"/>
      <c r="U27" s="60"/>
      <c r="V27" s="301" t="s">
        <v>339</v>
      </c>
      <c r="W27" s="302" t="s">
        <v>0</v>
      </c>
      <c r="X27" s="302" t="s">
        <v>340</v>
      </c>
      <c r="Y27" s="302" t="s">
        <v>1</v>
      </c>
      <c r="Z27" s="300">
        <v>78</v>
      </c>
      <c r="AA27" s="298">
        <v>53</v>
      </c>
    </row>
    <row r="28" spans="1:27" s="3" customFormat="1" ht="18.75" thickBot="1">
      <c r="A28" s="298"/>
      <c r="B28" s="300"/>
      <c r="C28" s="301"/>
      <c r="D28" s="302"/>
      <c r="E28" s="302"/>
      <c r="F28" s="302"/>
      <c r="G28" s="36">
        <v>0</v>
      </c>
      <c r="H28" s="14">
        <v>25</v>
      </c>
      <c r="I28" s="62"/>
      <c r="J28" s="4"/>
      <c r="K28" s="32"/>
      <c r="L28" s="4"/>
      <c r="M28" s="10"/>
      <c r="N28" s="10"/>
      <c r="O28" s="11"/>
      <c r="P28" s="2"/>
      <c r="Q28" s="33"/>
      <c r="R28" s="2"/>
      <c r="S28" s="28"/>
      <c r="T28" s="49">
        <v>41</v>
      </c>
      <c r="U28" s="37">
        <v>0</v>
      </c>
      <c r="V28" s="301"/>
      <c r="W28" s="302"/>
      <c r="X28" s="302"/>
      <c r="Y28" s="302"/>
      <c r="Z28" s="300"/>
      <c r="AA28" s="298"/>
    </row>
    <row r="29" spans="1:27" s="3" customFormat="1" ht="14.25" customHeight="1" thickTop="1">
      <c r="A29" s="298">
        <v>11</v>
      </c>
      <c r="B29" s="300">
        <v>16</v>
      </c>
      <c r="C29" s="301" t="s">
        <v>332</v>
      </c>
      <c r="D29" s="302" t="s">
        <v>3</v>
      </c>
      <c r="E29" s="302" t="s">
        <v>333</v>
      </c>
      <c r="F29" s="302" t="s">
        <v>1</v>
      </c>
      <c r="G29" s="1"/>
      <c r="H29" s="19"/>
      <c r="I29" s="59">
        <v>2</v>
      </c>
      <c r="J29" s="1"/>
      <c r="K29" s="32"/>
      <c r="L29" s="4"/>
      <c r="M29" s="10"/>
      <c r="N29" s="10"/>
      <c r="O29" s="11"/>
      <c r="P29" s="2"/>
      <c r="Q29" s="33"/>
      <c r="R29" s="2"/>
      <c r="S29" s="34">
        <v>0</v>
      </c>
      <c r="T29" s="33"/>
      <c r="U29" s="2"/>
      <c r="V29" s="301" t="s">
        <v>341</v>
      </c>
      <c r="W29" s="302" t="s">
        <v>0</v>
      </c>
      <c r="X29" s="302" t="s">
        <v>333</v>
      </c>
      <c r="Y29" s="302" t="s">
        <v>1</v>
      </c>
      <c r="Z29" s="300">
        <v>14</v>
      </c>
      <c r="AA29" s="298">
        <v>54</v>
      </c>
    </row>
    <row r="30" spans="1:27" s="3" customFormat="1" ht="14.25" customHeight="1" thickBot="1">
      <c r="A30" s="298"/>
      <c r="B30" s="300"/>
      <c r="C30" s="301"/>
      <c r="D30" s="302"/>
      <c r="E30" s="302"/>
      <c r="F30" s="302"/>
      <c r="G30" s="38"/>
      <c r="H30" s="58"/>
      <c r="I30" s="63"/>
      <c r="J30" s="1"/>
      <c r="K30" s="32"/>
      <c r="L30" s="4"/>
      <c r="M30" s="10"/>
      <c r="N30" s="10"/>
      <c r="O30" s="11"/>
      <c r="P30" s="2"/>
      <c r="Q30" s="33"/>
      <c r="R30" s="2"/>
      <c r="S30" s="7"/>
      <c r="T30" s="35"/>
      <c r="U30" s="51"/>
      <c r="V30" s="301"/>
      <c r="W30" s="302"/>
      <c r="X30" s="302"/>
      <c r="Y30" s="302"/>
      <c r="Z30" s="300"/>
      <c r="AA30" s="298"/>
    </row>
    <row r="31" spans="1:27" s="3" customFormat="1" ht="14.25" customHeight="1" thickTop="1">
      <c r="A31" s="299"/>
      <c r="B31" s="300">
        <v>0</v>
      </c>
      <c r="C31" s="299"/>
      <c r="D31" s="300"/>
      <c r="E31" s="300"/>
      <c r="F31" s="300"/>
      <c r="G31" s="4"/>
      <c r="H31" s="31">
        <v>0</v>
      </c>
      <c r="I31" s="1"/>
      <c r="J31" s="1"/>
      <c r="K31" s="32"/>
      <c r="L31" s="4"/>
      <c r="M31" s="10"/>
      <c r="N31" s="10"/>
      <c r="O31" s="11"/>
      <c r="P31" s="2"/>
      <c r="Q31" s="33"/>
      <c r="R31" s="2"/>
      <c r="S31" s="2"/>
      <c r="T31" s="34">
        <v>2</v>
      </c>
      <c r="U31" s="7"/>
      <c r="V31" s="299"/>
      <c r="W31" s="300"/>
      <c r="X31" s="300"/>
      <c r="Y31" s="300"/>
      <c r="Z31" s="300">
        <v>0</v>
      </c>
      <c r="AA31" s="299"/>
    </row>
    <row r="32" spans="1:27" s="3" customFormat="1" ht="14.25" customHeight="1" thickBot="1">
      <c r="A32" s="299"/>
      <c r="B32" s="300"/>
      <c r="C32" s="299"/>
      <c r="D32" s="300"/>
      <c r="E32" s="300"/>
      <c r="F32" s="300"/>
      <c r="G32" s="1"/>
      <c r="H32" s="1"/>
      <c r="I32" s="1"/>
      <c r="J32" s="1"/>
      <c r="K32" s="14">
        <v>78</v>
      </c>
      <c r="L32" s="64"/>
      <c r="M32" s="304" t="s">
        <v>9</v>
      </c>
      <c r="N32" s="10"/>
      <c r="O32" s="304" t="s">
        <v>10</v>
      </c>
      <c r="P32" s="65"/>
      <c r="Q32" s="17">
        <v>80</v>
      </c>
      <c r="R32" s="2"/>
      <c r="S32" s="2"/>
      <c r="T32" s="2"/>
      <c r="U32" s="2"/>
      <c r="V32" s="299"/>
      <c r="W32" s="300"/>
      <c r="X32" s="300"/>
      <c r="Y32" s="300"/>
      <c r="Z32" s="300"/>
      <c r="AA32" s="299"/>
    </row>
    <row r="33" spans="1:27" s="3" customFormat="1" ht="14.25" customHeight="1" thickTop="1">
      <c r="A33" s="298">
        <v>12</v>
      </c>
      <c r="B33" s="300">
        <v>9</v>
      </c>
      <c r="C33" s="301" t="s">
        <v>342</v>
      </c>
      <c r="D33" s="302" t="s">
        <v>3</v>
      </c>
      <c r="E33" s="302" t="s">
        <v>311</v>
      </c>
      <c r="F33" s="302" t="s">
        <v>1</v>
      </c>
      <c r="G33" s="1"/>
      <c r="H33" s="1"/>
      <c r="I33" s="1"/>
      <c r="J33" s="1"/>
      <c r="K33" s="19"/>
      <c r="L33" s="63"/>
      <c r="M33" s="304"/>
      <c r="N33" s="66"/>
      <c r="O33" s="304"/>
      <c r="P33" s="67"/>
      <c r="Q33" s="22"/>
      <c r="R33" s="2"/>
      <c r="S33" s="2"/>
      <c r="T33" s="2"/>
      <c r="U33" s="2"/>
      <c r="V33" s="301" t="s">
        <v>343</v>
      </c>
      <c r="W33" s="302" t="s">
        <v>0</v>
      </c>
      <c r="X33" s="302" t="s">
        <v>315</v>
      </c>
      <c r="Y33" s="302" t="s">
        <v>1</v>
      </c>
      <c r="Z33" s="300">
        <v>11</v>
      </c>
      <c r="AA33" s="298">
        <v>55</v>
      </c>
    </row>
    <row r="34" spans="1:27" s="3" customFormat="1" ht="14.25" customHeight="1" thickBot="1">
      <c r="A34" s="298"/>
      <c r="B34" s="300"/>
      <c r="C34" s="301"/>
      <c r="D34" s="302"/>
      <c r="E34" s="302"/>
      <c r="F34" s="302"/>
      <c r="G34" s="4"/>
      <c r="H34" s="5">
        <v>2</v>
      </c>
      <c r="I34" s="1"/>
      <c r="J34" s="1"/>
      <c r="K34" s="19"/>
      <c r="L34" s="63"/>
      <c r="M34" s="66"/>
      <c r="N34" s="66"/>
      <c r="O34" s="68"/>
      <c r="P34" s="7"/>
      <c r="Q34" s="22"/>
      <c r="R34" s="2"/>
      <c r="S34" s="2"/>
      <c r="T34" s="6">
        <v>2</v>
      </c>
      <c r="U34" s="7"/>
      <c r="V34" s="301"/>
      <c r="W34" s="302"/>
      <c r="X34" s="302"/>
      <c r="Y34" s="302"/>
      <c r="Z34" s="300"/>
      <c r="AA34" s="298"/>
    </row>
    <row r="35" spans="1:27" s="3" customFormat="1" ht="14.25" customHeight="1" thickTop="1">
      <c r="A35" s="299"/>
      <c r="B35" s="300">
        <v>0</v>
      </c>
      <c r="C35" s="299"/>
      <c r="D35" s="300"/>
      <c r="E35" s="300"/>
      <c r="F35" s="300"/>
      <c r="G35" s="8"/>
      <c r="H35" s="9"/>
      <c r="I35" s="4"/>
      <c r="J35" s="1"/>
      <c r="K35" s="19"/>
      <c r="L35" s="63"/>
      <c r="M35" s="66"/>
      <c r="N35" s="66"/>
      <c r="O35" s="68"/>
      <c r="P35" s="7"/>
      <c r="Q35" s="22"/>
      <c r="R35" s="2"/>
      <c r="S35" s="7"/>
      <c r="T35" s="12"/>
      <c r="U35" s="13"/>
      <c r="V35" s="299"/>
      <c r="W35" s="300"/>
      <c r="X35" s="300"/>
      <c r="Y35" s="300"/>
      <c r="Z35" s="300">
        <v>0</v>
      </c>
      <c r="AA35" s="299"/>
    </row>
    <row r="36" spans="1:27" s="3" customFormat="1" ht="14.25" customHeight="1" thickBot="1">
      <c r="A36" s="299"/>
      <c r="B36" s="300"/>
      <c r="C36" s="299"/>
      <c r="D36" s="300"/>
      <c r="E36" s="300"/>
      <c r="F36" s="300"/>
      <c r="G36" s="1"/>
      <c r="H36" s="14">
        <v>26</v>
      </c>
      <c r="I36" s="15">
        <v>2</v>
      </c>
      <c r="J36" s="1"/>
      <c r="K36" s="19"/>
      <c r="L36" s="63"/>
      <c r="M36" s="66"/>
      <c r="N36" s="66"/>
      <c r="O36" s="68"/>
      <c r="P36" s="7"/>
      <c r="Q36" s="22"/>
      <c r="R36" s="2"/>
      <c r="S36" s="16">
        <v>0</v>
      </c>
      <c r="T36" s="17">
        <v>42</v>
      </c>
      <c r="U36" s="2"/>
      <c r="V36" s="299"/>
      <c r="W36" s="300"/>
      <c r="X36" s="300"/>
      <c r="Y36" s="300"/>
      <c r="Z36" s="300"/>
      <c r="AA36" s="299"/>
    </row>
    <row r="37" spans="1:27" s="3" customFormat="1" ht="19.5" thickBot="1" thickTop="1">
      <c r="A37" s="298">
        <v>13</v>
      </c>
      <c r="B37" s="300">
        <v>73</v>
      </c>
      <c r="C37" s="301" t="s">
        <v>344</v>
      </c>
      <c r="D37" s="302" t="s">
        <v>0</v>
      </c>
      <c r="E37" s="302" t="s">
        <v>345</v>
      </c>
      <c r="F37" s="302" t="s">
        <v>1</v>
      </c>
      <c r="G37" s="18">
        <v>2</v>
      </c>
      <c r="H37" s="19"/>
      <c r="I37" s="20"/>
      <c r="J37" s="4"/>
      <c r="K37" s="19"/>
      <c r="L37" s="63"/>
      <c r="M37" s="66"/>
      <c r="N37" s="66"/>
      <c r="O37" s="68"/>
      <c r="P37" s="7"/>
      <c r="Q37" s="22"/>
      <c r="R37" s="2"/>
      <c r="S37" s="69"/>
      <c r="T37" s="22"/>
      <c r="U37" s="23">
        <v>0</v>
      </c>
      <c r="V37" s="301" t="s">
        <v>350</v>
      </c>
      <c r="W37" s="302" t="s">
        <v>0</v>
      </c>
      <c r="X37" s="302" t="s">
        <v>328</v>
      </c>
      <c r="Y37" s="302" t="s">
        <v>1</v>
      </c>
      <c r="Z37" s="300">
        <v>75</v>
      </c>
      <c r="AA37" s="298">
        <v>56</v>
      </c>
    </row>
    <row r="38" spans="1:27" s="3" customFormat="1" ht="19.5" thickBot="1" thickTop="1">
      <c r="A38" s="298"/>
      <c r="B38" s="300"/>
      <c r="C38" s="301"/>
      <c r="D38" s="302"/>
      <c r="E38" s="302"/>
      <c r="F38" s="302"/>
      <c r="G38" s="54">
        <v>4</v>
      </c>
      <c r="H38" s="55"/>
      <c r="I38" s="26"/>
      <c r="J38" s="4"/>
      <c r="K38" s="19"/>
      <c r="L38" s="63"/>
      <c r="M38" s="66"/>
      <c r="N38" s="66"/>
      <c r="O38" s="68"/>
      <c r="P38" s="7"/>
      <c r="Q38" s="22"/>
      <c r="R38" s="2"/>
      <c r="S38" s="45"/>
      <c r="T38" s="28"/>
      <c r="U38" s="29">
        <v>15</v>
      </c>
      <c r="V38" s="301"/>
      <c r="W38" s="302"/>
      <c r="X38" s="302"/>
      <c r="Y38" s="302"/>
      <c r="Z38" s="300"/>
      <c r="AA38" s="298"/>
    </row>
    <row r="39" spans="1:27" s="3" customFormat="1" ht="19.5" thickBot="1" thickTop="1">
      <c r="A39" s="298">
        <v>14</v>
      </c>
      <c r="B39" s="300">
        <v>56</v>
      </c>
      <c r="C39" s="301" t="s">
        <v>346</v>
      </c>
      <c r="D39" s="302" t="s">
        <v>0</v>
      </c>
      <c r="E39" s="302" t="s">
        <v>347</v>
      </c>
      <c r="F39" s="302" t="s">
        <v>1</v>
      </c>
      <c r="G39" s="58"/>
      <c r="H39" s="59">
        <v>0</v>
      </c>
      <c r="I39" s="32"/>
      <c r="J39" s="4"/>
      <c r="K39" s="19"/>
      <c r="L39" s="63"/>
      <c r="M39" s="66"/>
      <c r="N39" s="66"/>
      <c r="O39" s="68"/>
      <c r="P39" s="7"/>
      <c r="Q39" s="22"/>
      <c r="R39" s="2"/>
      <c r="S39" s="22"/>
      <c r="T39" s="34">
        <v>0</v>
      </c>
      <c r="U39" s="35"/>
      <c r="V39" s="301" t="s">
        <v>351</v>
      </c>
      <c r="W39" s="302" t="s">
        <v>4</v>
      </c>
      <c r="X39" s="302" t="s">
        <v>352</v>
      </c>
      <c r="Y39" s="302" t="s">
        <v>11</v>
      </c>
      <c r="Z39" s="300">
        <v>54</v>
      </c>
      <c r="AA39" s="299">
        <v>57</v>
      </c>
    </row>
    <row r="40" spans="1:27" s="3" customFormat="1" ht="19.5" thickBot="1" thickTop="1">
      <c r="A40" s="298"/>
      <c r="B40" s="300"/>
      <c r="C40" s="301"/>
      <c r="D40" s="302"/>
      <c r="E40" s="302"/>
      <c r="F40" s="302"/>
      <c r="G40" s="36">
        <v>0</v>
      </c>
      <c r="H40" s="1"/>
      <c r="I40" s="14">
        <v>56</v>
      </c>
      <c r="J40" s="15">
        <v>1</v>
      </c>
      <c r="K40" s="19"/>
      <c r="L40" s="63"/>
      <c r="M40" s="66"/>
      <c r="N40" s="66"/>
      <c r="O40" s="68"/>
      <c r="P40" s="7"/>
      <c r="Q40" s="22"/>
      <c r="R40" s="70">
        <v>0</v>
      </c>
      <c r="S40" s="49">
        <v>64</v>
      </c>
      <c r="T40" s="2"/>
      <c r="U40" s="37">
        <v>2</v>
      </c>
      <c r="V40" s="301"/>
      <c r="W40" s="302"/>
      <c r="X40" s="302"/>
      <c r="Y40" s="302"/>
      <c r="Z40" s="300"/>
      <c r="AA40" s="299"/>
    </row>
    <row r="41" spans="1:27" s="3" customFormat="1" ht="14.25" customHeight="1" thickTop="1">
      <c r="A41" s="298">
        <v>15</v>
      </c>
      <c r="B41" s="300">
        <v>41</v>
      </c>
      <c r="C41" s="301" t="s">
        <v>348</v>
      </c>
      <c r="D41" s="302" t="s">
        <v>0</v>
      </c>
      <c r="E41" s="302" t="s">
        <v>349</v>
      </c>
      <c r="F41" s="302" t="s">
        <v>1</v>
      </c>
      <c r="G41" s="1"/>
      <c r="H41" s="1"/>
      <c r="I41" s="19"/>
      <c r="J41" s="53"/>
      <c r="K41" s="44"/>
      <c r="L41" s="63"/>
      <c r="M41" s="66"/>
      <c r="N41" s="66"/>
      <c r="O41" s="68"/>
      <c r="P41" s="7"/>
      <c r="Q41" s="22"/>
      <c r="R41" s="61"/>
      <c r="S41" s="33"/>
      <c r="T41" s="2"/>
      <c r="U41" s="2"/>
      <c r="V41" s="301" t="s">
        <v>353</v>
      </c>
      <c r="W41" s="302" t="s">
        <v>0</v>
      </c>
      <c r="X41" s="302" t="s">
        <v>324</v>
      </c>
      <c r="Y41" s="302" t="s">
        <v>1</v>
      </c>
      <c r="Z41" s="300">
        <v>43</v>
      </c>
      <c r="AA41" s="298">
        <v>58</v>
      </c>
    </row>
    <row r="42" spans="1:27" s="3" customFormat="1" ht="14.25" customHeight="1">
      <c r="A42" s="298"/>
      <c r="B42" s="300"/>
      <c r="C42" s="301"/>
      <c r="D42" s="302"/>
      <c r="E42" s="302"/>
      <c r="F42" s="302"/>
      <c r="G42" s="38"/>
      <c r="H42" s="39">
        <v>0</v>
      </c>
      <c r="I42" s="19"/>
      <c r="J42" s="44"/>
      <c r="K42" s="44"/>
      <c r="L42" s="63"/>
      <c r="M42" s="66"/>
      <c r="N42" s="66"/>
      <c r="O42" s="68"/>
      <c r="P42" s="7"/>
      <c r="Q42" s="22"/>
      <c r="R42" s="22"/>
      <c r="S42" s="33"/>
      <c r="T42" s="40">
        <v>0</v>
      </c>
      <c r="U42" s="41"/>
      <c r="V42" s="301"/>
      <c r="W42" s="302"/>
      <c r="X42" s="302"/>
      <c r="Y42" s="302"/>
      <c r="Z42" s="300"/>
      <c r="AA42" s="298"/>
    </row>
    <row r="43" spans="1:27" s="3" customFormat="1" ht="14.25" customHeight="1">
      <c r="A43" s="299"/>
      <c r="B43" s="300">
        <v>0</v>
      </c>
      <c r="C43" s="299"/>
      <c r="D43" s="300"/>
      <c r="E43" s="300"/>
      <c r="F43" s="300"/>
      <c r="G43" s="42"/>
      <c r="H43" s="43"/>
      <c r="I43" s="44"/>
      <c r="J43" s="44"/>
      <c r="K43" s="44"/>
      <c r="L43" s="63"/>
      <c r="M43" s="66"/>
      <c r="N43" s="66"/>
      <c r="O43" s="68"/>
      <c r="P43" s="7"/>
      <c r="Q43" s="22"/>
      <c r="R43" s="22"/>
      <c r="S43" s="27"/>
      <c r="T43" s="46"/>
      <c r="U43" s="47"/>
      <c r="V43" s="299"/>
      <c r="W43" s="300"/>
      <c r="X43" s="300"/>
      <c r="Y43" s="300"/>
      <c r="Z43" s="300">
        <v>0</v>
      </c>
      <c r="AA43" s="299"/>
    </row>
    <row r="44" spans="1:27" s="3" customFormat="1" ht="14.25" customHeight="1" thickBot="1">
      <c r="A44" s="299"/>
      <c r="B44" s="300"/>
      <c r="C44" s="299"/>
      <c r="D44" s="300"/>
      <c r="E44" s="300"/>
      <c r="F44" s="300"/>
      <c r="G44" s="1"/>
      <c r="H44" s="48">
        <v>27</v>
      </c>
      <c r="I44" s="25"/>
      <c r="J44" s="44"/>
      <c r="K44" s="44"/>
      <c r="L44" s="63"/>
      <c r="M44" s="66"/>
      <c r="N44" s="66"/>
      <c r="O44" s="68"/>
      <c r="P44" s="7"/>
      <c r="Q44" s="22"/>
      <c r="R44" s="22"/>
      <c r="S44" s="71"/>
      <c r="T44" s="49">
        <v>43</v>
      </c>
      <c r="U44" s="2"/>
      <c r="V44" s="299"/>
      <c r="W44" s="300"/>
      <c r="X44" s="300"/>
      <c r="Y44" s="300"/>
      <c r="Z44" s="300"/>
      <c r="AA44" s="299"/>
    </row>
    <row r="45" spans="1:27" s="3" customFormat="1" ht="14.25" customHeight="1" thickTop="1">
      <c r="A45" s="298">
        <v>16</v>
      </c>
      <c r="B45" s="300">
        <v>24</v>
      </c>
      <c r="C45" s="301" t="s">
        <v>354</v>
      </c>
      <c r="D45" s="302" t="s">
        <v>0</v>
      </c>
      <c r="E45" s="302" t="s">
        <v>355</v>
      </c>
      <c r="F45" s="302" t="s">
        <v>1</v>
      </c>
      <c r="G45" s="1"/>
      <c r="H45" s="32"/>
      <c r="I45" s="31">
        <v>0</v>
      </c>
      <c r="J45" s="19"/>
      <c r="K45" s="44"/>
      <c r="L45" s="63"/>
      <c r="M45" s="66"/>
      <c r="N45" s="66"/>
      <c r="O45" s="68"/>
      <c r="P45" s="7"/>
      <c r="Q45" s="22"/>
      <c r="R45" s="22"/>
      <c r="S45" s="34">
        <v>2</v>
      </c>
      <c r="T45" s="33"/>
      <c r="U45" s="2"/>
      <c r="V45" s="301" t="s">
        <v>356</v>
      </c>
      <c r="W45" s="302" t="s">
        <v>0</v>
      </c>
      <c r="X45" s="302" t="s">
        <v>357</v>
      </c>
      <c r="Y45" s="302" t="s">
        <v>1</v>
      </c>
      <c r="Z45" s="300">
        <v>22</v>
      </c>
      <c r="AA45" s="298">
        <v>59</v>
      </c>
    </row>
    <row r="46" spans="1:27" s="3" customFormat="1" ht="14.25" customHeight="1" thickBot="1">
      <c r="A46" s="298"/>
      <c r="B46" s="300"/>
      <c r="C46" s="301"/>
      <c r="D46" s="302"/>
      <c r="E46" s="302"/>
      <c r="F46" s="302"/>
      <c r="G46" s="50"/>
      <c r="H46" s="30"/>
      <c r="I46" s="4"/>
      <c r="J46" s="19"/>
      <c r="K46" s="44"/>
      <c r="L46" s="63"/>
      <c r="M46" s="66"/>
      <c r="N46" s="66"/>
      <c r="O46" s="68"/>
      <c r="P46" s="7"/>
      <c r="Q46" s="22"/>
      <c r="R46" s="22"/>
      <c r="S46" s="7"/>
      <c r="T46" s="35"/>
      <c r="U46" s="51"/>
      <c r="V46" s="301"/>
      <c r="W46" s="302"/>
      <c r="X46" s="302"/>
      <c r="Y46" s="302"/>
      <c r="Z46" s="300"/>
      <c r="AA46" s="298"/>
    </row>
    <row r="47" spans="1:27" s="3" customFormat="1" ht="14.25" customHeight="1" thickTop="1">
      <c r="A47" s="299"/>
      <c r="B47" s="300">
        <v>0</v>
      </c>
      <c r="C47" s="299"/>
      <c r="D47" s="300"/>
      <c r="E47" s="300"/>
      <c r="F47" s="300"/>
      <c r="G47" s="4"/>
      <c r="H47" s="31">
        <v>2</v>
      </c>
      <c r="I47" s="1"/>
      <c r="J47" s="19"/>
      <c r="K47" s="44"/>
      <c r="L47" s="63"/>
      <c r="M47" s="66"/>
      <c r="N47" s="66"/>
      <c r="O47" s="68"/>
      <c r="P47" s="7"/>
      <c r="Q47" s="22"/>
      <c r="R47" s="22"/>
      <c r="S47" s="2"/>
      <c r="T47" s="34">
        <v>2</v>
      </c>
      <c r="U47" s="7"/>
      <c r="V47" s="299"/>
      <c r="W47" s="300"/>
      <c r="X47" s="300"/>
      <c r="Y47" s="300"/>
      <c r="Z47" s="300">
        <v>0</v>
      </c>
      <c r="AA47" s="299"/>
    </row>
    <row r="48" spans="1:27" s="3" customFormat="1" ht="14.25" customHeight="1" thickBot="1">
      <c r="A48" s="299"/>
      <c r="B48" s="300"/>
      <c r="C48" s="299"/>
      <c r="D48" s="300"/>
      <c r="E48" s="300"/>
      <c r="F48" s="300"/>
      <c r="G48" s="1"/>
      <c r="H48" s="1"/>
      <c r="I48" s="1"/>
      <c r="J48" s="48">
        <v>71</v>
      </c>
      <c r="K48" s="25"/>
      <c r="L48" s="63"/>
      <c r="M48" s="66"/>
      <c r="N48" s="66"/>
      <c r="O48" s="68"/>
      <c r="P48" s="7"/>
      <c r="Q48" s="28"/>
      <c r="R48" s="49">
        <v>75</v>
      </c>
      <c r="S48" s="2"/>
      <c r="T48" s="2"/>
      <c r="U48" s="2"/>
      <c r="V48" s="299"/>
      <c r="W48" s="300"/>
      <c r="X48" s="300"/>
      <c r="Y48" s="300"/>
      <c r="Z48" s="300"/>
      <c r="AA48" s="299"/>
    </row>
    <row r="49" spans="1:27" s="3" customFormat="1" ht="14.25" customHeight="1" thickTop="1">
      <c r="A49" s="298">
        <v>17</v>
      </c>
      <c r="B49" s="300">
        <v>25</v>
      </c>
      <c r="C49" s="301" t="s">
        <v>358</v>
      </c>
      <c r="D49" s="302" t="s">
        <v>0</v>
      </c>
      <c r="E49" s="302" t="s">
        <v>359</v>
      </c>
      <c r="F49" s="302" t="s">
        <v>1</v>
      </c>
      <c r="G49" s="1"/>
      <c r="H49" s="1"/>
      <c r="I49" s="1"/>
      <c r="J49" s="32"/>
      <c r="K49" s="31">
        <v>0</v>
      </c>
      <c r="L49" s="1"/>
      <c r="M49" s="66"/>
      <c r="N49" s="66"/>
      <c r="O49" s="68"/>
      <c r="P49" s="7"/>
      <c r="Q49" s="37">
        <v>1</v>
      </c>
      <c r="R49" s="33"/>
      <c r="S49" s="2"/>
      <c r="T49" s="2"/>
      <c r="U49" s="2"/>
      <c r="V49" s="301" t="s">
        <v>360</v>
      </c>
      <c r="W49" s="302" t="s">
        <v>0</v>
      </c>
      <c r="X49" s="302" t="s">
        <v>345</v>
      </c>
      <c r="Y49" s="302" t="s">
        <v>1</v>
      </c>
      <c r="Z49" s="300">
        <v>27</v>
      </c>
      <c r="AA49" s="298">
        <v>60</v>
      </c>
    </row>
    <row r="50" spans="1:27" s="3" customFormat="1" ht="14.25" customHeight="1" thickBot="1">
      <c r="A50" s="298"/>
      <c r="B50" s="300"/>
      <c r="C50" s="301"/>
      <c r="D50" s="302"/>
      <c r="E50" s="302"/>
      <c r="F50" s="302"/>
      <c r="G50" s="4"/>
      <c r="H50" s="5">
        <v>2</v>
      </c>
      <c r="I50" s="1"/>
      <c r="J50" s="32"/>
      <c r="K50" s="4"/>
      <c r="L50" s="1"/>
      <c r="M50" s="66"/>
      <c r="N50" s="66"/>
      <c r="O50" s="68"/>
      <c r="P50" s="7"/>
      <c r="Q50" s="2"/>
      <c r="R50" s="33"/>
      <c r="S50" s="2"/>
      <c r="T50" s="6">
        <v>2</v>
      </c>
      <c r="U50" s="7"/>
      <c r="V50" s="301"/>
      <c r="W50" s="302"/>
      <c r="X50" s="302"/>
      <c r="Y50" s="302"/>
      <c r="Z50" s="300"/>
      <c r="AA50" s="298"/>
    </row>
    <row r="51" spans="1:27" s="3" customFormat="1" ht="14.25" customHeight="1" thickTop="1">
      <c r="A51" s="299"/>
      <c r="B51" s="300">
        <v>0</v>
      </c>
      <c r="C51" s="299"/>
      <c r="D51" s="300"/>
      <c r="E51" s="300"/>
      <c r="F51" s="300"/>
      <c r="G51" s="8"/>
      <c r="H51" s="9"/>
      <c r="I51" s="4"/>
      <c r="J51" s="32"/>
      <c r="K51" s="4"/>
      <c r="L51" s="1"/>
      <c r="M51" s="66"/>
      <c r="N51" s="66"/>
      <c r="O51" s="68"/>
      <c r="P51" s="7"/>
      <c r="Q51" s="2"/>
      <c r="R51" s="33"/>
      <c r="S51" s="7"/>
      <c r="T51" s="12"/>
      <c r="U51" s="13"/>
      <c r="V51" s="299"/>
      <c r="W51" s="300"/>
      <c r="X51" s="300"/>
      <c r="Y51" s="300"/>
      <c r="Z51" s="300">
        <v>0</v>
      </c>
      <c r="AA51" s="299"/>
    </row>
    <row r="52" spans="1:27" s="3" customFormat="1" ht="14.25" customHeight="1" thickBot="1">
      <c r="A52" s="299"/>
      <c r="B52" s="300"/>
      <c r="C52" s="299"/>
      <c r="D52" s="300"/>
      <c r="E52" s="300"/>
      <c r="F52" s="300"/>
      <c r="G52" s="1"/>
      <c r="H52" s="14">
        <v>28</v>
      </c>
      <c r="I52" s="15">
        <v>0</v>
      </c>
      <c r="J52" s="32"/>
      <c r="K52" s="4"/>
      <c r="L52" s="1"/>
      <c r="M52" s="66"/>
      <c r="N52" s="66"/>
      <c r="O52" s="68"/>
      <c r="P52" s="7"/>
      <c r="Q52" s="2"/>
      <c r="R52" s="33"/>
      <c r="S52" s="16">
        <v>0</v>
      </c>
      <c r="T52" s="17">
        <v>44</v>
      </c>
      <c r="U52" s="2"/>
      <c r="V52" s="299"/>
      <c r="W52" s="300"/>
      <c r="X52" s="300"/>
      <c r="Y52" s="300"/>
      <c r="Z52" s="300"/>
      <c r="AA52" s="299"/>
    </row>
    <row r="53" spans="1:27" s="3" customFormat="1" ht="14.25" customHeight="1" thickTop="1">
      <c r="A53" s="298">
        <v>18</v>
      </c>
      <c r="B53" s="300">
        <v>40</v>
      </c>
      <c r="C53" s="301" t="s">
        <v>361</v>
      </c>
      <c r="D53" s="302" t="s">
        <v>0</v>
      </c>
      <c r="E53" s="302" t="s">
        <v>362</v>
      </c>
      <c r="F53" s="302" t="s">
        <v>1</v>
      </c>
      <c r="G53" s="1"/>
      <c r="H53" s="19"/>
      <c r="I53" s="53"/>
      <c r="J53" s="26"/>
      <c r="K53" s="4"/>
      <c r="L53" s="1"/>
      <c r="M53" s="66"/>
      <c r="N53" s="66"/>
      <c r="O53" s="68"/>
      <c r="P53" s="7"/>
      <c r="Q53" s="2"/>
      <c r="R53" s="33"/>
      <c r="S53" s="69"/>
      <c r="T53" s="22"/>
      <c r="U53" s="2"/>
      <c r="V53" s="301" t="s">
        <v>363</v>
      </c>
      <c r="W53" s="302" t="s">
        <v>0</v>
      </c>
      <c r="X53" s="302" t="s">
        <v>320</v>
      </c>
      <c r="Y53" s="302" t="s">
        <v>1</v>
      </c>
      <c r="Z53" s="300">
        <v>38</v>
      </c>
      <c r="AA53" s="298">
        <v>61</v>
      </c>
    </row>
    <row r="54" spans="1:27" s="3" customFormat="1" ht="14.25" customHeight="1">
      <c r="A54" s="298"/>
      <c r="B54" s="300"/>
      <c r="C54" s="301"/>
      <c r="D54" s="302"/>
      <c r="E54" s="302"/>
      <c r="F54" s="302"/>
      <c r="G54" s="38"/>
      <c r="H54" s="58"/>
      <c r="I54" s="44"/>
      <c r="J54" s="26"/>
      <c r="K54" s="4"/>
      <c r="L54" s="1"/>
      <c r="M54" s="66"/>
      <c r="N54" s="66"/>
      <c r="O54" s="68"/>
      <c r="P54" s="7"/>
      <c r="Q54" s="2"/>
      <c r="R54" s="33"/>
      <c r="S54" s="45"/>
      <c r="T54" s="60"/>
      <c r="U54" s="41"/>
      <c r="V54" s="301"/>
      <c r="W54" s="302"/>
      <c r="X54" s="302"/>
      <c r="Y54" s="302"/>
      <c r="Z54" s="300"/>
      <c r="AA54" s="298"/>
    </row>
    <row r="55" spans="1:27" s="3" customFormat="1" ht="14.25" customHeight="1">
      <c r="A55" s="299"/>
      <c r="B55" s="300">
        <v>0</v>
      </c>
      <c r="C55" s="299"/>
      <c r="D55" s="300"/>
      <c r="E55" s="300"/>
      <c r="F55" s="300"/>
      <c r="G55" s="4"/>
      <c r="H55" s="31">
        <v>0</v>
      </c>
      <c r="I55" s="19"/>
      <c r="J55" s="26"/>
      <c r="K55" s="4"/>
      <c r="L55" s="1"/>
      <c r="M55" s="66"/>
      <c r="N55" s="66"/>
      <c r="O55" s="68"/>
      <c r="P55" s="7"/>
      <c r="Q55" s="2"/>
      <c r="R55" s="33"/>
      <c r="S55" s="22"/>
      <c r="T55" s="34">
        <v>1</v>
      </c>
      <c r="U55" s="7"/>
      <c r="V55" s="299"/>
      <c r="W55" s="300"/>
      <c r="X55" s="300"/>
      <c r="Y55" s="300"/>
      <c r="Z55" s="300">
        <v>0</v>
      </c>
      <c r="AA55" s="299"/>
    </row>
    <row r="56" spans="1:27" s="3" customFormat="1" ht="14.25" customHeight="1" thickBot="1">
      <c r="A56" s="299"/>
      <c r="B56" s="300"/>
      <c r="C56" s="299"/>
      <c r="D56" s="300"/>
      <c r="E56" s="300"/>
      <c r="F56" s="300"/>
      <c r="G56" s="1"/>
      <c r="H56" s="1"/>
      <c r="I56" s="48">
        <v>57</v>
      </c>
      <c r="J56" s="72"/>
      <c r="K56" s="4"/>
      <c r="L56" s="1"/>
      <c r="M56" s="66"/>
      <c r="N56" s="66"/>
      <c r="O56" s="68"/>
      <c r="P56" s="7"/>
      <c r="Q56" s="2"/>
      <c r="R56" s="71"/>
      <c r="S56" s="49">
        <v>65</v>
      </c>
      <c r="T56" s="2"/>
      <c r="U56" s="2"/>
      <c r="V56" s="299"/>
      <c r="W56" s="300"/>
      <c r="X56" s="300"/>
      <c r="Y56" s="300"/>
      <c r="Z56" s="300"/>
      <c r="AA56" s="299"/>
    </row>
    <row r="57" spans="1:27" s="3" customFormat="1" ht="18.75" thickTop="1">
      <c r="A57" s="298">
        <v>19</v>
      </c>
      <c r="B57" s="300">
        <v>57</v>
      </c>
      <c r="C57" s="301" t="s">
        <v>364</v>
      </c>
      <c r="D57" s="302" t="s">
        <v>0</v>
      </c>
      <c r="E57" s="302" t="s">
        <v>365</v>
      </c>
      <c r="F57" s="302" t="s">
        <v>1</v>
      </c>
      <c r="G57" s="18">
        <v>0</v>
      </c>
      <c r="H57" s="1"/>
      <c r="I57" s="32"/>
      <c r="J57" s="31">
        <v>2</v>
      </c>
      <c r="K57" s="1"/>
      <c r="L57" s="1"/>
      <c r="M57" s="66"/>
      <c r="N57" s="66"/>
      <c r="O57" s="68"/>
      <c r="P57" s="7"/>
      <c r="Q57" s="2"/>
      <c r="R57" s="37">
        <v>2</v>
      </c>
      <c r="S57" s="33"/>
      <c r="T57" s="2"/>
      <c r="U57" s="23">
        <v>0</v>
      </c>
      <c r="V57" s="301" t="s">
        <v>368</v>
      </c>
      <c r="W57" s="302" t="s">
        <v>4</v>
      </c>
      <c r="X57" s="302" t="s">
        <v>369</v>
      </c>
      <c r="Y57" s="302" t="s">
        <v>1</v>
      </c>
      <c r="Z57" s="300">
        <v>59</v>
      </c>
      <c r="AA57" s="298">
        <v>62</v>
      </c>
    </row>
    <row r="58" spans="1:27" s="3" customFormat="1" ht="18.75" thickBot="1">
      <c r="A58" s="298"/>
      <c r="B58" s="300"/>
      <c r="C58" s="301"/>
      <c r="D58" s="302"/>
      <c r="E58" s="302"/>
      <c r="F58" s="302"/>
      <c r="G58" s="24">
        <v>5</v>
      </c>
      <c r="H58" s="73">
        <v>0</v>
      </c>
      <c r="I58" s="32"/>
      <c r="J58" s="4"/>
      <c r="K58" s="1"/>
      <c r="L58" s="1"/>
      <c r="M58" s="66"/>
      <c r="N58" s="66"/>
      <c r="O58" s="68"/>
      <c r="P58" s="7"/>
      <c r="Q58" s="2"/>
      <c r="R58" s="2"/>
      <c r="S58" s="33"/>
      <c r="T58" s="70">
        <v>0</v>
      </c>
      <c r="U58" s="29">
        <v>16</v>
      </c>
      <c r="V58" s="301"/>
      <c r="W58" s="302"/>
      <c r="X58" s="302"/>
      <c r="Y58" s="302"/>
      <c r="Z58" s="300"/>
      <c r="AA58" s="298"/>
    </row>
    <row r="59" spans="1:27" s="3" customFormat="1" ht="19.5" thickBot="1" thickTop="1">
      <c r="A59" s="298">
        <v>20</v>
      </c>
      <c r="B59" s="300">
        <v>72</v>
      </c>
      <c r="C59" s="301" t="s">
        <v>366</v>
      </c>
      <c r="D59" s="302" t="s">
        <v>0</v>
      </c>
      <c r="E59" s="302" t="s">
        <v>352</v>
      </c>
      <c r="F59" s="302" t="s">
        <v>1</v>
      </c>
      <c r="G59" s="30"/>
      <c r="H59" s="74"/>
      <c r="I59" s="26"/>
      <c r="J59" s="4"/>
      <c r="K59" s="1"/>
      <c r="L59" s="1"/>
      <c r="M59" s="66"/>
      <c r="N59" s="66"/>
      <c r="O59" s="68"/>
      <c r="P59" s="7"/>
      <c r="Q59" s="2"/>
      <c r="R59" s="2"/>
      <c r="S59" s="27"/>
      <c r="T59" s="61"/>
      <c r="U59" s="35"/>
      <c r="V59" s="301" t="s">
        <v>370</v>
      </c>
      <c r="W59" s="302" t="s">
        <v>0</v>
      </c>
      <c r="X59" s="302" t="s">
        <v>371</v>
      </c>
      <c r="Y59" s="302" t="s">
        <v>1</v>
      </c>
      <c r="Z59" s="300">
        <v>70</v>
      </c>
      <c r="AA59" s="298">
        <v>63</v>
      </c>
    </row>
    <row r="60" spans="1:27" s="3" customFormat="1" ht="19.5" thickBot="1" thickTop="1">
      <c r="A60" s="298"/>
      <c r="B60" s="300"/>
      <c r="C60" s="301"/>
      <c r="D60" s="302"/>
      <c r="E60" s="302"/>
      <c r="F60" s="302"/>
      <c r="G60" s="36">
        <v>2</v>
      </c>
      <c r="H60" s="48">
        <v>29</v>
      </c>
      <c r="I60" s="72"/>
      <c r="J60" s="4"/>
      <c r="K60" s="1"/>
      <c r="L60" s="1"/>
      <c r="M60" s="66"/>
      <c r="N60" s="66"/>
      <c r="O60" s="68"/>
      <c r="P60" s="7"/>
      <c r="Q60" s="2"/>
      <c r="R60" s="2"/>
      <c r="S60" s="71"/>
      <c r="T60" s="49">
        <v>45</v>
      </c>
      <c r="U60" s="37">
        <v>2</v>
      </c>
      <c r="V60" s="301"/>
      <c r="W60" s="302"/>
      <c r="X60" s="302"/>
      <c r="Y60" s="302"/>
      <c r="Z60" s="300"/>
      <c r="AA60" s="298"/>
    </row>
    <row r="61" spans="1:27" s="3" customFormat="1" ht="14.25" customHeight="1" thickTop="1">
      <c r="A61" s="298">
        <v>21</v>
      </c>
      <c r="B61" s="300">
        <v>8</v>
      </c>
      <c r="C61" s="301" t="s">
        <v>367</v>
      </c>
      <c r="D61" s="302" t="s">
        <v>3</v>
      </c>
      <c r="E61" s="302" t="s">
        <v>324</v>
      </c>
      <c r="F61" s="302" t="s">
        <v>1</v>
      </c>
      <c r="G61" s="1"/>
      <c r="H61" s="32"/>
      <c r="I61" s="31">
        <v>2</v>
      </c>
      <c r="J61" s="1"/>
      <c r="K61" s="1"/>
      <c r="L61" s="1"/>
      <c r="M61" s="66"/>
      <c r="N61" s="66"/>
      <c r="O61" s="68"/>
      <c r="P61" s="7"/>
      <c r="Q61" s="2"/>
      <c r="R61" s="2"/>
      <c r="S61" s="34">
        <v>2</v>
      </c>
      <c r="T61" s="33"/>
      <c r="U61" s="2"/>
      <c r="V61" s="301" t="s">
        <v>372</v>
      </c>
      <c r="W61" s="302" t="s">
        <v>0</v>
      </c>
      <c r="X61" s="302" t="s">
        <v>306</v>
      </c>
      <c r="Y61" s="302" t="s">
        <v>1</v>
      </c>
      <c r="Z61" s="300">
        <v>6</v>
      </c>
      <c r="AA61" s="298">
        <v>64</v>
      </c>
    </row>
    <row r="62" spans="1:27" s="3" customFormat="1" ht="14.25" customHeight="1" thickBot="1">
      <c r="A62" s="298"/>
      <c r="B62" s="300"/>
      <c r="C62" s="301"/>
      <c r="D62" s="302"/>
      <c r="E62" s="302"/>
      <c r="F62" s="302"/>
      <c r="G62" s="50"/>
      <c r="H62" s="30"/>
      <c r="I62" s="4"/>
      <c r="J62" s="1"/>
      <c r="K62" s="1"/>
      <c r="L62" s="1"/>
      <c r="M62" s="66"/>
      <c r="N62" s="66"/>
      <c r="O62" s="68"/>
      <c r="P62" s="7"/>
      <c r="Q62" s="2"/>
      <c r="R62" s="2"/>
      <c r="S62" s="7"/>
      <c r="T62" s="35"/>
      <c r="U62" s="51"/>
      <c r="V62" s="301"/>
      <c r="W62" s="302"/>
      <c r="X62" s="302"/>
      <c r="Y62" s="302"/>
      <c r="Z62" s="300"/>
      <c r="AA62" s="298"/>
    </row>
    <row r="63" spans="1:27" s="3" customFormat="1" ht="14.25" customHeight="1" thickTop="1">
      <c r="A63" s="299"/>
      <c r="B63" s="300">
        <v>0</v>
      </c>
      <c r="C63" s="299"/>
      <c r="D63" s="300"/>
      <c r="E63" s="300"/>
      <c r="F63" s="300"/>
      <c r="G63" s="4"/>
      <c r="H63" s="31">
        <v>2</v>
      </c>
      <c r="I63" s="1"/>
      <c r="J63" s="1"/>
      <c r="K63" s="1"/>
      <c r="L63" s="1"/>
      <c r="M63" s="66"/>
      <c r="N63" s="66"/>
      <c r="O63" s="68"/>
      <c r="P63" s="7"/>
      <c r="Q63" s="2"/>
      <c r="R63" s="2"/>
      <c r="S63" s="2"/>
      <c r="T63" s="34">
        <v>2</v>
      </c>
      <c r="U63" s="7"/>
      <c r="V63" s="299"/>
      <c r="W63" s="300"/>
      <c r="X63" s="300"/>
      <c r="Y63" s="300"/>
      <c r="Z63" s="300">
        <v>0</v>
      </c>
      <c r="AA63" s="299"/>
    </row>
    <row r="64" spans="1:27" s="3" customFormat="1" ht="14.25" customHeight="1">
      <c r="A64" s="299"/>
      <c r="B64" s="300"/>
      <c r="C64" s="299"/>
      <c r="D64" s="300"/>
      <c r="E64" s="300"/>
      <c r="F64" s="300"/>
      <c r="G64" s="1"/>
      <c r="H64" s="1"/>
      <c r="I64" s="1"/>
      <c r="J64" s="1"/>
      <c r="K64" s="1"/>
      <c r="L64" s="1"/>
      <c r="M64" s="66"/>
      <c r="N64" s="66"/>
      <c r="O64" s="68"/>
      <c r="P64" s="7"/>
      <c r="Q64" s="2"/>
      <c r="R64" s="2"/>
      <c r="S64" s="2"/>
      <c r="T64" s="2"/>
      <c r="U64" s="2"/>
      <c r="V64" s="299"/>
      <c r="W64" s="300"/>
      <c r="X64" s="300"/>
      <c r="Y64" s="300"/>
      <c r="Z64" s="300"/>
      <c r="AA64" s="299"/>
    </row>
    <row r="65" spans="1:27" s="3" customFormat="1" ht="14.25" customHeight="1">
      <c r="A65" s="298">
        <v>22</v>
      </c>
      <c r="B65" s="300">
        <v>5</v>
      </c>
      <c r="C65" s="301" t="s">
        <v>373</v>
      </c>
      <c r="D65" s="302" t="s">
        <v>6</v>
      </c>
      <c r="E65" s="302" t="s">
        <v>324</v>
      </c>
      <c r="F65" s="302" t="s">
        <v>11</v>
      </c>
      <c r="G65" s="1"/>
      <c r="H65" s="1"/>
      <c r="I65" s="1"/>
      <c r="J65" s="1"/>
      <c r="K65" s="1"/>
      <c r="L65" s="1"/>
      <c r="M65" s="66"/>
      <c r="N65" s="66"/>
      <c r="O65" s="68"/>
      <c r="P65" s="7"/>
      <c r="Q65" s="2"/>
      <c r="R65" s="2"/>
      <c r="S65" s="2"/>
      <c r="T65" s="2"/>
      <c r="U65" s="2"/>
      <c r="V65" s="301" t="s">
        <v>374</v>
      </c>
      <c r="W65" s="302" t="s">
        <v>0</v>
      </c>
      <c r="X65" s="302" t="s">
        <v>355</v>
      </c>
      <c r="Y65" s="302" t="s">
        <v>1</v>
      </c>
      <c r="Z65" s="300">
        <v>7</v>
      </c>
      <c r="AA65" s="298">
        <v>65</v>
      </c>
    </row>
    <row r="66" spans="1:27" s="3" customFormat="1" ht="14.25" customHeight="1" thickBot="1">
      <c r="A66" s="298"/>
      <c r="B66" s="300"/>
      <c r="C66" s="301"/>
      <c r="D66" s="302"/>
      <c r="E66" s="302"/>
      <c r="F66" s="302"/>
      <c r="G66" s="4"/>
      <c r="H66" s="5">
        <v>2</v>
      </c>
      <c r="I66" s="1"/>
      <c r="J66" s="1"/>
      <c r="K66" s="1"/>
      <c r="L66" s="1"/>
      <c r="M66" s="66"/>
      <c r="N66" s="66"/>
      <c r="O66" s="68"/>
      <c r="P66" s="7"/>
      <c r="Q66" s="2"/>
      <c r="R66" s="2"/>
      <c r="S66" s="2"/>
      <c r="T66" s="6">
        <v>2</v>
      </c>
      <c r="U66" s="7"/>
      <c r="V66" s="301"/>
      <c r="W66" s="302"/>
      <c r="X66" s="302"/>
      <c r="Y66" s="302"/>
      <c r="Z66" s="300"/>
      <c r="AA66" s="298"/>
    </row>
    <row r="67" spans="1:27" s="3" customFormat="1" ht="14.25" customHeight="1" thickTop="1">
      <c r="A67" s="299"/>
      <c r="B67" s="300">
        <v>0</v>
      </c>
      <c r="C67" s="299"/>
      <c r="D67" s="300"/>
      <c r="E67" s="300"/>
      <c r="F67" s="300"/>
      <c r="G67" s="8"/>
      <c r="H67" s="9"/>
      <c r="I67" s="4"/>
      <c r="J67" s="1"/>
      <c r="K67" s="1"/>
      <c r="L67" s="1"/>
      <c r="M67" s="66"/>
      <c r="N67" s="66"/>
      <c r="O67" s="68"/>
      <c r="P67" s="7"/>
      <c r="Q67" s="2"/>
      <c r="R67" s="2"/>
      <c r="S67" s="7"/>
      <c r="T67" s="12"/>
      <c r="U67" s="13"/>
      <c r="V67" s="299"/>
      <c r="W67" s="300"/>
      <c r="X67" s="300"/>
      <c r="Y67" s="300"/>
      <c r="Z67" s="300">
        <v>0</v>
      </c>
      <c r="AA67" s="299"/>
    </row>
    <row r="68" spans="1:27" s="3" customFormat="1" ht="14.25" customHeight="1" thickBot="1">
      <c r="A68" s="299"/>
      <c r="B68" s="300"/>
      <c r="C68" s="299"/>
      <c r="D68" s="300"/>
      <c r="E68" s="300"/>
      <c r="F68" s="300"/>
      <c r="G68" s="1"/>
      <c r="H68" s="14">
        <v>30</v>
      </c>
      <c r="I68" s="15">
        <v>2</v>
      </c>
      <c r="J68" s="1"/>
      <c r="K68" s="1"/>
      <c r="L68" s="1"/>
      <c r="M68" s="66"/>
      <c r="N68" s="66"/>
      <c r="O68" s="68"/>
      <c r="P68" s="7"/>
      <c r="Q68" s="2"/>
      <c r="R68" s="2"/>
      <c r="S68" s="16">
        <v>2</v>
      </c>
      <c r="T68" s="17">
        <v>46</v>
      </c>
      <c r="U68" s="2"/>
      <c r="V68" s="299"/>
      <c r="W68" s="300"/>
      <c r="X68" s="300"/>
      <c r="Y68" s="300"/>
      <c r="Z68" s="300"/>
      <c r="AA68" s="299"/>
    </row>
    <row r="69" spans="1:27" s="3" customFormat="1" ht="19.5" thickBot="1" thickTop="1">
      <c r="A69" s="298">
        <v>23</v>
      </c>
      <c r="B69" s="300">
        <v>69</v>
      </c>
      <c r="C69" s="301" t="s">
        <v>375</v>
      </c>
      <c r="D69" s="302" t="s">
        <v>0</v>
      </c>
      <c r="E69" s="302" t="s">
        <v>376</v>
      </c>
      <c r="F69" s="302" t="s">
        <v>1</v>
      </c>
      <c r="G69" s="18">
        <v>2</v>
      </c>
      <c r="H69" s="19"/>
      <c r="I69" s="20"/>
      <c r="J69" s="4"/>
      <c r="K69" s="1"/>
      <c r="L69" s="1"/>
      <c r="M69" s="66"/>
      <c r="N69" s="66"/>
      <c r="O69" s="68"/>
      <c r="P69" s="7"/>
      <c r="Q69" s="2"/>
      <c r="R69" s="2"/>
      <c r="S69" s="21"/>
      <c r="T69" s="22"/>
      <c r="U69" s="23">
        <v>2</v>
      </c>
      <c r="V69" s="301" t="s">
        <v>379</v>
      </c>
      <c r="W69" s="302" t="s">
        <v>0</v>
      </c>
      <c r="X69" s="302" t="s">
        <v>380</v>
      </c>
      <c r="Y69" s="302" t="s">
        <v>1</v>
      </c>
      <c r="Z69" s="300">
        <v>71</v>
      </c>
      <c r="AA69" s="298">
        <v>66</v>
      </c>
    </row>
    <row r="70" spans="1:27" s="3" customFormat="1" ht="19.5" thickBot="1" thickTop="1">
      <c r="A70" s="298"/>
      <c r="B70" s="300"/>
      <c r="C70" s="301"/>
      <c r="D70" s="302"/>
      <c r="E70" s="302"/>
      <c r="F70" s="302"/>
      <c r="G70" s="54">
        <v>6</v>
      </c>
      <c r="H70" s="55"/>
      <c r="I70" s="26"/>
      <c r="J70" s="4"/>
      <c r="K70" s="1"/>
      <c r="L70" s="1"/>
      <c r="M70" s="66"/>
      <c r="N70" s="66"/>
      <c r="O70" s="68"/>
      <c r="P70" s="7"/>
      <c r="Q70" s="2"/>
      <c r="R70" s="2"/>
      <c r="S70" s="27"/>
      <c r="T70" s="56"/>
      <c r="U70" s="57">
        <v>17</v>
      </c>
      <c r="V70" s="301"/>
      <c r="W70" s="302"/>
      <c r="X70" s="302"/>
      <c r="Y70" s="302"/>
      <c r="Z70" s="300"/>
      <c r="AA70" s="298"/>
    </row>
    <row r="71" spans="1:27" s="3" customFormat="1" ht="18.75" thickTop="1">
      <c r="A71" s="298">
        <v>24</v>
      </c>
      <c r="B71" s="300">
        <v>60</v>
      </c>
      <c r="C71" s="301" t="s">
        <v>377</v>
      </c>
      <c r="D71" s="302" t="s">
        <v>0</v>
      </c>
      <c r="E71" s="302" t="s">
        <v>362</v>
      </c>
      <c r="F71" s="302" t="s">
        <v>12</v>
      </c>
      <c r="G71" s="58"/>
      <c r="H71" s="59">
        <v>0</v>
      </c>
      <c r="I71" s="32"/>
      <c r="J71" s="4"/>
      <c r="K71" s="1"/>
      <c r="L71" s="1"/>
      <c r="M71" s="66"/>
      <c r="N71" s="66"/>
      <c r="O71" s="68"/>
      <c r="P71" s="7"/>
      <c r="Q71" s="2"/>
      <c r="R71" s="2"/>
      <c r="S71" s="33"/>
      <c r="T71" s="34">
        <v>0</v>
      </c>
      <c r="U71" s="60"/>
      <c r="V71" s="301" t="s">
        <v>381</v>
      </c>
      <c r="W71" s="302" t="s">
        <v>0</v>
      </c>
      <c r="X71" s="302" t="s">
        <v>382</v>
      </c>
      <c r="Y71" s="302" t="s">
        <v>1</v>
      </c>
      <c r="Z71" s="300">
        <v>58</v>
      </c>
      <c r="AA71" s="299">
        <v>67</v>
      </c>
    </row>
    <row r="72" spans="1:27" s="3" customFormat="1" ht="18.75" thickBot="1">
      <c r="A72" s="298"/>
      <c r="B72" s="300"/>
      <c r="C72" s="301"/>
      <c r="D72" s="302"/>
      <c r="E72" s="302"/>
      <c r="F72" s="302"/>
      <c r="G72" s="36">
        <v>0</v>
      </c>
      <c r="H72" s="1"/>
      <c r="I72" s="14">
        <v>58</v>
      </c>
      <c r="J72" s="15">
        <v>2</v>
      </c>
      <c r="K72" s="1"/>
      <c r="L72" s="1"/>
      <c r="M72" s="66"/>
      <c r="N72" s="66"/>
      <c r="O72" s="68"/>
      <c r="P72" s="7"/>
      <c r="Q72" s="2"/>
      <c r="R72" s="16">
        <v>1</v>
      </c>
      <c r="S72" s="17">
        <v>66</v>
      </c>
      <c r="T72" s="2"/>
      <c r="U72" s="37">
        <v>0</v>
      </c>
      <c r="V72" s="301"/>
      <c r="W72" s="302"/>
      <c r="X72" s="302"/>
      <c r="Y72" s="302"/>
      <c r="Z72" s="300"/>
      <c r="AA72" s="299"/>
    </row>
    <row r="73" spans="1:27" s="3" customFormat="1" ht="14.25" customHeight="1" thickTop="1">
      <c r="A73" s="298">
        <v>25</v>
      </c>
      <c r="B73" s="300">
        <v>37</v>
      </c>
      <c r="C73" s="301" t="s">
        <v>378</v>
      </c>
      <c r="D73" s="302" t="s">
        <v>3</v>
      </c>
      <c r="E73" s="302" t="s">
        <v>369</v>
      </c>
      <c r="F73" s="302" t="s">
        <v>1</v>
      </c>
      <c r="G73" s="1"/>
      <c r="H73" s="1"/>
      <c r="I73" s="19"/>
      <c r="J73" s="20"/>
      <c r="K73" s="4"/>
      <c r="L73" s="1"/>
      <c r="M73" s="66"/>
      <c r="N73" s="66"/>
      <c r="O73" s="68"/>
      <c r="P73" s="7"/>
      <c r="Q73" s="2"/>
      <c r="R73" s="61"/>
      <c r="S73" s="22"/>
      <c r="T73" s="2"/>
      <c r="U73" s="2"/>
      <c r="V73" s="301" t="s">
        <v>383</v>
      </c>
      <c r="W73" s="302" t="s">
        <v>0</v>
      </c>
      <c r="X73" s="302" t="s">
        <v>326</v>
      </c>
      <c r="Y73" s="302" t="s">
        <v>1</v>
      </c>
      <c r="Z73" s="300">
        <v>39</v>
      </c>
      <c r="AA73" s="298">
        <v>68</v>
      </c>
    </row>
    <row r="74" spans="1:27" s="3" customFormat="1" ht="14.25" customHeight="1">
      <c r="A74" s="298"/>
      <c r="B74" s="300"/>
      <c r="C74" s="301"/>
      <c r="D74" s="302"/>
      <c r="E74" s="302"/>
      <c r="F74" s="302"/>
      <c r="G74" s="38"/>
      <c r="H74" s="39">
        <v>0</v>
      </c>
      <c r="I74" s="19"/>
      <c r="J74" s="26"/>
      <c r="K74" s="4"/>
      <c r="L74" s="1"/>
      <c r="M74" s="66"/>
      <c r="N74" s="66"/>
      <c r="O74" s="68"/>
      <c r="P74" s="7"/>
      <c r="Q74" s="2"/>
      <c r="R74" s="22"/>
      <c r="S74" s="22"/>
      <c r="T74" s="40">
        <v>1</v>
      </c>
      <c r="U74" s="41"/>
      <c r="V74" s="301"/>
      <c r="W74" s="302"/>
      <c r="X74" s="302"/>
      <c r="Y74" s="302"/>
      <c r="Z74" s="300"/>
      <c r="AA74" s="298"/>
    </row>
    <row r="75" spans="1:27" s="3" customFormat="1" ht="14.25" customHeight="1">
      <c r="A75" s="299"/>
      <c r="B75" s="300">
        <v>0</v>
      </c>
      <c r="C75" s="299"/>
      <c r="D75" s="300"/>
      <c r="E75" s="300"/>
      <c r="F75" s="300"/>
      <c r="G75" s="42"/>
      <c r="H75" s="43"/>
      <c r="I75" s="44"/>
      <c r="J75" s="26"/>
      <c r="K75" s="4"/>
      <c r="L75" s="1"/>
      <c r="M75" s="66"/>
      <c r="N75" s="66"/>
      <c r="O75" s="68"/>
      <c r="P75" s="7"/>
      <c r="Q75" s="2"/>
      <c r="R75" s="22"/>
      <c r="S75" s="45"/>
      <c r="T75" s="46"/>
      <c r="U75" s="47"/>
      <c r="V75" s="299"/>
      <c r="W75" s="300"/>
      <c r="X75" s="300"/>
      <c r="Y75" s="300"/>
      <c r="Z75" s="300">
        <v>0</v>
      </c>
      <c r="AA75" s="299"/>
    </row>
    <row r="76" spans="1:27" s="3" customFormat="1" ht="14.25" customHeight="1" thickBot="1">
      <c r="A76" s="299"/>
      <c r="B76" s="300"/>
      <c r="C76" s="299"/>
      <c r="D76" s="300"/>
      <c r="E76" s="300"/>
      <c r="F76" s="300"/>
      <c r="G76" s="1"/>
      <c r="H76" s="48">
        <v>31</v>
      </c>
      <c r="I76" s="25"/>
      <c r="J76" s="26"/>
      <c r="K76" s="4"/>
      <c r="L76" s="1"/>
      <c r="M76" s="66"/>
      <c r="N76" s="66"/>
      <c r="O76" s="68"/>
      <c r="P76" s="7"/>
      <c r="Q76" s="2"/>
      <c r="R76" s="22"/>
      <c r="S76" s="28"/>
      <c r="T76" s="49">
        <v>47</v>
      </c>
      <c r="U76" s="2"/>
      <c r="V76" s="299"/>
      <c r="W76" s="300"/>
      <c r="X76" s="300"/>
      <c r="Y76" s="300"/>
      <c r="Z76" s="300"/>
      <c r="AA76" s="299"/>
    </row>
    <row r="77" spans="1:27" s="3" customFormat="1" ht="14.25" customHeight="1" thickTop="1">
      <c r="A77" s="298">
        <v>26</v>
      </c>
      <c r="B77" s="300">
        <v>28</v>
      </c>
      <c r="C77" s="301" t="s">
        <v>384</v>
      </c>
      <c r="D77" s="302" t="s">
        <v>0</v>
      </c>
      <c r="E77" s="302" t="s">
        <v>333</v>
      </c>
      <c r="F77" s="302" t="s">
        <v>1</v>
      </c>
      <c r="G77" s="1"/>
      <c r="H77" s="32"/>
      <c r="I77" s="31">
        <v>0</v>
      </c>
      <c r="J77" s="32"/>
      <c r="K77" s="4"/>
      <c r="L77" s="1"/>
      <c r="M77" s="66"/>
      <c r="N77" s="66"/>
      <c r="O77" s="68"/>
      <c r="P77" s="7"/>
      <c r="Q77" s="2"/>
      <c r="R77" s="22"/>
      <c r="S77" s="34">
        <v>0</v>
      </c>
      <c r="T77" s="33"/>
      <c r="U77" s="2"/>
      <c r="V77" s="301" t="s">
        <v>385</v>
      </c>
      <c r="W77" s="302" t="s">
        <v>0</v>
      </c>
      <c r="X77" s="302" t="s">
        <v>333</v>
      </c>
      <c r="Y77" s="302" t="s">
        <v>1</v>
      </c>
      <c r="Z77" s="300">
        <v>26</v>
      </c>
      <c r="AA77" s="298">
        <v>69</v>
      </c>
    </row>
    <row r="78" spans="1:27" s="3" customFormat="1" ht="14.25" customHeight="1" thickBot="1">
      <c r="A78" s="298"/>
      <c r="B78" s="300"/>
      <c r="C78" s="301"/>
      <c r="D78" s="302"/>
      <c r="E78" s="302"/>
      <c r="F78" s="302"/>
      <c r="G78" s="50"/>
      <c r="H78" s="30"/>
      <c r="I78" s="4"/>
      <c r="J78" s="32"/>
      <c r="K78" s="4"/>
      <c r="L78" s="1"/>
      <c r="M78" s="66"/>
      <c r="N78" s="66"/>
      <c r="O78" s="68"/>
      <c r="P78" s="7"/>
      <c r="Q78" s="2"/>
      <c r="R78" s="22"/>
      <c r="S78" s="7"/>
      <c r="T78" s="35"/>
      <c r="U78" s="51"/>
      <c r="V78" s="301"/>
      <c r="W78" s="302"/>
      <c r="X78" s="302"/>
      <c r="Y78" s="302"/>
      <c r="Z78" s="300"/>
      <c r="AA78" s="298"/>
    </row>
    <row r="79" spans="1:27" s="3" customFormat="1" ht="14.25" customHeight="1" thickTop="1">
      <c r="A79" s="299"/>
      <c r="B79" s="300">
        <v>0</v>
      </c>
      <c r="C79" s="299"/>
      <c r="D79" s="300"/>
      <c r="E79" s="300"/>
      <c r="F79" s="300"/>
      <c r="G79" s="4"/>
      <c r="H79" s="31">
        <v>2</v>
      </c>
      <c r="I79" s="1"/>
      <c r="J79" s="32"/>
      <c r="K79" s="4"/>
      <c r="L79" s="1"/>
      <c r="M79" s="66"/>
      <c r="N79" s="66"/>
      <c r="O79" s="68"/>
      <c r="P79" s="7"/>
      <c r="Q79" s="2"/>
      <c r="R79" s="22"/>
      <c r="S79" s="2"/>
      <c r="T79" s="34">
        <v>2</v>
      </c>
      <c r="U79" s="7"/>
      <c r="V79" s="299"/>
      <c r="W79" s="300"/>
      <c r="X79" s="300"/>
      <c r="Y79" s="300"/>
      <c r="Z79" s="300">
        <v>0</v>
      </c>
      <c r="AA79" s="299"/>
    </row>
    <row r="80" spans="1:27" s="3" customFormat="1" ht="14.25" customHeight="1" thickBot="1">
      <c r="A80" s="299"/>
      <c r="B80" s="300"/>
      <c r="C80" s="299"/>
      <c r="D80" s="300"/>
      <c r="E80" s="300"/>
      <c r="F80" s="300"/>
      <c r="G80" s="1"/>
      <c r="H80" s="1"/>
      <c r="I80" s="1"/>
      <c r="J80" s="14">
        <v>72</v>
      </c>
      <c r="K80" s="15">
        <v>0</v>
      </c>
      <c r="L80" s="1"/>
      <c r="M80" s="66"/>
      <c r="N80" s="66"/>
      <c r="O80" s="68"/>
      <c r="P80" s="7"/>
      <c r="Q80" s="70">
        <v>0</v>
      </c>
      <c r="R80" s="49">
        <v>76</v>
      </c>
      <c r="S80" s="2"/>
      <c r="T80" s="2"/>
      <c r="U80" s="2"/>
      <c r="V80" s="299"/>
      <c r="W80" s="300"/>
      <c r="X80" s="300"/>
      <c r="Y80" s="300"/>
      <c r="Z80" s="300"/>
      <c r="AA80" s="299"/>
    </row>
    <row r="81" spans="1:27" s="3" customFormat="1" ht="14.25" customHeight="1" thickTop="1">
      <c r="A81" s="298">
        <v>27</v>
      </c>
      <c r="B81" s="300">
        <v>21</v>
      </c>
      <c r="C81" s="301" t="s">
        <v>386</v>
      </c>
      <c r="D81" s="302" t="s">
        <v>0</v>
      </c>
      <c r="E81" s="302" t="s">
        <v>309</v>
      </c>
      <c r="F81" s="302" t="s">
        <v>1</v>
      </c>
      <c r="G81" s="1"/>
      <c r="H81" s="1"/>
      <c r="I81" s="1"/>
      <c r="J81" s="19"/>
      <c r="K81" s="53"/>
      <c r="L81" s="63"/>
      <c r="M81" s="66"/>
      <c r="N81" s="66"/>
      <c r="O81" s="68"/>
      <c r="P81" s="7"/>
      <c r="Q81" s="61"/>
      <c r="R81" s="33"/>
      <c r="S81" s="2"/>
      <c r="T81" s="2"/>
      <c r="U81" s="2"/>
      <c r="V81" s="301" t="s">
        <v>387</v>
      </c>
      <c r="W81" s="302" t="s">
        <v>0</v>
      </c>
      <c r="X81" s="302" t="s">
        <v>306</v>
      </c>
      <c r="Y81" s="302" t="s">
        <v>1</v>
      </c>
      <c r="Z81" s="300">
        <v>23</v>
      </c>
      <c r="AA81" s="298">
        <v>70</v>
      </c>
    </row>
    <row r="82" spans="1:27" s="3" customFormat="1" ht="14.25" customHeight="1" thickBot="1">
      <c r="A82" s="298"/>
      <c r="B82" s="300"/>
      <c r="C82" s="301"/>
      <c r="D82" s="302"/>
      <c r="E82" s="302"/>
      <c r="F82" s="302"/>
      <c r="G82" s="4"/>
      <c r="H82" s="5">
        <v>2</v>
      </c>
      <c r="I82" s="1"/>
      <c r="J82" s="19"/>
      <c r="K82" s="44"/>
      <c r="L82" s="63"/>
      <c r="M82" s="66"/>
      <c r="N82" s="66"/>
      <c r="O82" s="68"/>
      <c r="P82" s="7"/>
      <c r="Q82" s="22"/>
      <c r="R82" s="33"/>
      <c r="S82" s="2"/>
      <c r="T82" s="6">
        <v>2</v>
      </c>
      <c r="U82" s="7"/>
      <c r="V82" s="301"/>
      <c r="W82" s="302"/>
      <c r="X82" s="302"/>
      <c r="Y82" s="302"/>
      <c r="Z82" s="300"/>
      <c r="AA82" s="298"/>
    </row>
    <row r="83" spans="1:27" s="3" customFormat="1" ht="14.25" customHeight="1" thickTop="1">
      <c r="A83" s="299"/>
      <c r="B83" s="300">
        <v>0</v>
      </c>
      <c r="C83" s="299"/>
      <c r="D83" s="300"/>
      <c r="E83" s="300"/>
      <c r="F83" s="300"/>
      <c r="G83" s="8"/>
      <c r="H83" s="9"/>
      <c r="I83" s="4"/>
      <c r="J83" s="19"/>
      <c r="K83" s="44"/>
      <c r="L83" s="63"/>
      <c r="M83" s="66"/>
      <c r="N83" s="66"/>
      <c r="O83" s="68"/>
      <c r="P83" s="7"/>
      <c r="Q83" s="22"/>
      <c r="R83" s="33"/>
      <c r="S83" s="7"/>
      <c r="T83" s="12"/>
      <c r="U83" s="13"/>
      <c r="V83" s="299"/>
      <c r="W83" s="300"/>
      <c r="X83" s="300"/>
      <c r="Y83" s="300"/>
      <c r="Z83" s="300">
        <v>0</v>
      </c>
      <c r="AA83" s="299"/>
    </row>
    <row r="84" spans="1:27" s="3" customFormat="1" ht="14.25" customHeight="1" thickBot="1">
      <c r="A84" s="299"/>
      <c r="B84" s="300"/>
      <c r="C84" s="299"/>
      <c r="D84" s="300"/>
      <c r="E84" s="300"/>
      <c r="F84" s="300"/>
      <c r="G84" s="1"/>
      <c r="H84" s="14">
        <v>32</v>
      </c>
      <c r="I84" s="15">
        <v>0</v>
      </c>
      <c r="J84" s="19"/>
      <c r="K84" s="44"/>
      <c r="L84" s="63"/>
      <c r="M84" s="66"/>
      <c r="N84" s="66"/>
      <c r="O84" s="68"/>
      <c r="P84" s="7"/>
      <c r="Q84" s="22"/>
      <c r="R84" s="33"/>
      <c r="S84" s="16">
        <v>2</v>
      </c>
      <c r="T84" s="17">
        <v>48</v>
      </c>
      <c r="U84" s="2"/>
      <c r="V84" s="299"/>
      <c r="W84" s="300"/>
      <c r="X84" s="300"/>
      <c r="Y84" s="300"/>
      <c r="Z84" s="300"/>
      <c r="AA84" s="299"/>
    </row>
    <row r="85" spans="1:27" s="3" customFormat="1" ht="14.25" customHeight="1" thickTop="1">
      <c r="A85" s="298">
        <v>28</v>
      </c>
      <c r="B85" s="300">
        <v>85</v>
      </c>
      <c r="C85" s="301" t="s">
        <v>388</v>
      </c>
      <c r="D85" s="302" t="s">
        <v>0</v>
      </c>
      <c r="E85" s="302" t="s">
        <v>389</v>
      </c>
      <c r="F85" s="302" t="s">
        <v>1</v>
      </c>
      <c r="G85" s="18">
        <v>0</v>
      </c>
      <c r="H85" s="19"/>
      <c r="I85" s="53"/>
      <c r="J85" s="44"/>
      <c r="K85" s="44"/>
      <c r="L85" s="63"/>
      <c r="M85" s="66"/>
      <c r="N85" s="66"/>
      <c r="O85" s="68"/>
      <c r="P85" s="7"/>
      <c r="Q85" s="22"/>
      <c r="R85" s="33"/>
      <c r="S85" s="21"/>
      <c r="T85" s="22"/>
      <c r="U85" s="2"/>
      <c r="V85" s="301" t="s">
        <v>395</v>
      </c>
      <c r="W85" s="302" t="s">
        <v>0</v>
      </c>
      <c r="X85" s="302" t="s">
        <v>396</v>
      </c>
      <c r="Y85" s="302" t="s">
        <v>1</v>
      </c>
      <c r="Z85" s="300">
        <v>42</v>
      </c>
      <c r="AA85" s="298">
        <v>71</v>
      </c>
    </row>
    <row r="86" spans="1:27" s="3" customFormat="1" ht="14.25" customHeight="1" thickBot="1">
      <c r="A86" s="298"/>
      <c r="B86" s="300"/>
      <c r="C86" s="301"/>
      <c r="D86" s="302"/>
      <c r="E86" s="302"/>
      <c r="F86" s="302"/>
      <c r="G86" s="24">
        <v>7</v>
      </c>
      <c r="H86" s="25"/>
      <c r="I86" s="44"/>
      <c r="J86" s="44"/>
      <c r="K86" s="44"/>
      <c r="L86" s="63"/>
      <c r="M86" s="66"/>
      <c r="N86" s="66"/>
      <c r="O86" s="68"/>
      <c r="P86" s="7"/>
      <c r="Q86" s="22"/>
      <c r="R86" s="33"/>
      <c r="S86" s="27"/>
      <c r="T86" s="60"/>
      <c r="U86" s="41"/>
      <c r="V86" s="301"/>
      <c r="W86" s="302"/>
      <c r="X86" s="302"/>
      <c r="Y86" s="302"/>
      <c r="Z86" s="300"/>
      <c r="AA86" s="298"/>
    </row>
    <row r="87" spans="1:27" s="3" customFormat="1" ht="14.25" customHeight="1" thickBot="1" thickTop="1">
      <c r="A87" s="298">
        <v>29</v>
      </c>
      <c r="B87" s="300">
        <v>44</v>
      </c>
      <c r="C87" s="305" t="s">
        <v>390</v>
      </c>
      <c r="D87" s="302" t="s">
        <v>0</v>
      </c>
      <c r="E87" s="300" t="s">
        <v>311</v>
      </c>
      <c r="F87" s="302" t="s">
        <v>1</v>
      </c>
      <c r="G87" s="30"/>
      <c r="H87" s="31">
        <v>0</v>
      </c>
      <c r="I87" s="19"/>
      <c r="J87" s="44"/>
      <c r="K87" s="44"/>
      <c r="L87" s="63"/>
      <c r="M87" s="66"/>
      <c r="N87" s="66"/>
      <c r="O87" s="68"/>
      <c r="P87" s="7"/>
      <c r="Q87" s="22"/>
      <c r="R87" s="33"/>
      <c r="S87" s="33"/>
      <c r="T87" s="34">
        <v>0</v>
      </c>
      <c r="U87" s="7"/>
      <c r="V87" s="299"/>
      <c r="W87" s="300"/>
      <c r="X87" s="300"/>
      <c r="Y87" s="300"/>
      <c r="Z87" s="300">
        <v>0</v>
      </c>
      <c r="AA87" s="299"/>
    </row>
    <row r="88" spans="1:27" s="3" customFormat="1" ht="14.25" customHeight="1" thickBot="1" thickTop="1">
      <c r="A88" s="298"/>
      <c r="B88" s="300"/>
      <c r="C88" s="305"/>
      <c r="D88" s="302"/>
      <c r="E88" s="300"/>
      <c r="F88" s="302"/>
      <c r="G88" s="36">
        <v>2</v>
      </c>
      <c r="H88" s="1"/>
      <c r="I88" s="48">
        <v>59</v>
      </c>
      <c r="J88" s="25"/>
      <c r="K88" s="44"/>
      <c r="L88" s="63"/>
      <c r="M88" s="66"/>
      <c r="N88" s="66"/>
      <c r="O88" s="68"/>
      <c r="P88" s="7"/>
      <c r="Q88" s="22"/>
      <c r="R88" s="75"/>
      <c r="S88" s="17">
        <v>67</v>
      </c>
      <c r="T88" s="2"/>
      <c r="U88" s="2"/>
      <c r="V88" s="299"/>
      <c r="W88" s="300"/>
      <c r="X88" s="300"/>
      <c r="Y88" s="300"/>
      <c r="Z88" s="300"/>
      <c r="AA88" s="299"/>
    </row>
    <row r="89" spans="1:27" s="3" customFormat="1" ht="19.5" thickBot="1" thickTop="1">
      <c r="A89" s="298">
        <v>30</v>
      </c>
      <c r="B89" s="300">
        <v>53</v>
      </c>
      <c r="C89" s="301" t="s">
        <v>391</v>
      </c>
      <c r="D89" s="302" t="s">
        <v>3</v>
      </c>
      <c r="E89" s="302" t="s">
        <v>392</v>
      </c>
      <c r="F89" s="302" t="s">
        <v>1</v>
      </c>
      <c r="G89" s="18">
        <v>0</v>
      </c>
      <c r="H89" s="1"/>
      <c r="I89" s="32"/>
      <c r="J89" s="31">
        <v>0</v>
      </c>
      <c r="K89" s="19"/>
      <c r="L89" s="63"/>
      <c r="M89" s="66"/>
      <c r="N89" s="66"/>
      <c r="O89" s="68"/>
      <c r="P89" s="7"/>
      <c r="Q89" s="22"/>
      <c r="R89" s="37">
        <v>2</v>
      </c>
      <c r="S89" s="22"/>
      <c r="T89" s="2"/>
      <c r="U89" s="23">
        <v>2</v>
      </c>
      <c r="V89" s="301" t="s">
        <v>397</v>
      </c>
      <c r="W89" s="302" t="s">
        <v>0</v>
      </c>
      <c r="X89" s="302" t="s">
        <v>398</v>
      </c>
      <c r="Y89" s="302" t="s">
        <v>1</v>
      </c>
      <c r="Z89" s="300">
        <v>55</v>
      </c>
      <c r="AA89" s="298">
        <v>72</v>
      </c>
    </row>
    <row r="90" spans="1:27" s="3" customFormat="1" ht="19.5" thickBot="1" thickTop="1">
      <c r="A90" s="298"/>
      <c r="B90" s="300"/>
      <c r="C90" s="301"/>
      <c r="D90" s="302"/>
      <c r="E90" s="302"/>
      <c r="F90" s="302"/>
      <c r="G90" s="24">
        <v>8</v>
      </c>
      <c r="H90" s="73">
        <v>0</v>
      </c>
      <c r="I90" s="32"/>
      <c r="J90" s="4"/>
      <c r="K90" s="19"/>
      <c r="L90" s="63"/>
      <c r="M90" s="66"/>
      <c r="N90" s="66"/>
      <c r="O90" s="68"/>
      <c r="P90" s="7"/>
      <c r="Q90" s="22"/>
      <c r="R90" s="2"/>
      <c r="S90" s="22"/>
      <c r="T90" s="16">
        <v>0</v>
      </c>
      <c r="U90" s="57">
        <v>18</v>
      </c>
      <c r="V90" s="301"/>
      <c r="W90" s="302"/>
      <c r="X90" s="302"/>
      <c r="Y90" s="302"/>
      <c r="Z90" s="300"/>
      <c r="AA90" s="298"/>
    </row>
    <row r="91" spans="1:27" s="3" customFormat="1" ht="19.5" thickBot="1" thickTop="1">
      <c r="A91" s="298">
        <v>31</v>
      </c>
      <c r="B91" s="300">
        <v>76</v>
      </c>
      <c r="C91" s="301" t="s">
        <v>393</v>
      </c>
      <c r="D91" s="302" t="s">
        <v>0</v>
      </c>
      <c r="E91" s="302" t="s">
        <v>355</v>
      </c>
      <c r="F91" s="302" t="s">
        <v>1</v>
      </c>
      <c r="G91" s="30"/>
      <c r="H91" s="74"/>
      <c r="I91" s="26"/>
      <c r="J91" s="4"/>
      <c r="K91" s="19"/>
      <c r="L91" s="63"/>
      <c r="M91" s="66"/>
      <c r="N91" s="66"/>
      <c r="O91" s="68"/>
      <c r="P91" s="7"/>
      <c r="Q91" s="22"/>
      <c r="R91" s="2"/>
      <c r="S91" s="45"/>
      <c r="T91" s="61"/>
      <c r="U91" s="60"/>
      <c r="V91" s="301" t="s">
        <v>399</v>
      </c>
      <c r="W91" s="302" t="s">
        <v>0</v>
      </c>
      <c r="X91" s="302" t="s">
        <v>400</v>
      </c>
      <c r="Y91" s="302" t="s">
        <v>1</v>
      </c>
      <c r="Z91" s="300">
        <v>74</v>
      </c>
      <c r="AA91" s="299">
        <v>73</v>
      </c>
    </row>
    <row r="92" spans="1:27" s="3" customFormat="1" ht="19.5" thickBot="1" thickTop="1">
      <c r="A92" s="298"/>
      <c r="B92" s="300"/>
      <c r="C92" s="301"/>
      <c r="D92" s="302"/>
      <c r="E92" s="302"/>
      <c r="F92" s="302"/>
      <c r="G92" s="36">
        <v>2</v>
      </c>
      <c r="H92" s="48">
        <v>33</v>
      </c>
      <c r="I92" s="72"/>
      <c r="J92" s="4"/>
      <c r="K92" s="19"/>
      <c r="L92" s="63"/>
      <c r="M92" s="66"/>
      <c r="N92" s="66"/>
      <c r="O92" s="68"/>
      <c r="P92" s="7"/>
      <c r="Q92" s="22"/>
      <c r="R92" s="2"/>
      <c r="S92" s="28"/>
      <c r="T92" s="49">
        <v>49</v>
      </c>
      <c r="U92" s="37">
        <v>1</v>
      </c>
      <c r="V92" s="301"/>
      <c r="W92" s="302"/>
      <c r="X92" s="302"/>
      <c r="Y92" s="302"/>
      <c r="Z92" s="300"/>
      <c r="AA92" s="299"/>
    </row>
    <row r="93" spans="1:27" s="3" customFormat="1" ht="14.25" customHeight="1" thickTop="1">
      <c r="A93" s="298">
        <v>32</v>
      </c>
      <c r="B93" s="300">
        <v>12</v>
      </c>
      <c r="C93" s="301" t="s">
        <v>394</v>
      </c>
      <c r="D93" s="302" t="s">
        <v>0</v>
      </c>
      <c r="E93" s="302" t="s">
        <v>306</v>
      </c>
      <c r="F93" s="302" t="s">
        <v>1</v>
      </c>
      <c r="G93" s="1"/>
      <c r="H93" s="32"/>
      <c r="I93" s="31">
        <v>2</v>
      </c>
      <c r="J93" s="1"/>
      <c r="K93" s="19"/>
      <c r="L93" s="63"/>
      <c r="M93" s="66"/>
      <c r="N93" s="66"/>
      <c r="O93" s="68"/>
      <c r="P93" s="7"/>
      <c r="Q93" s="22"/>
      <c r="R93" s="2"/>
      <c r="S93" s="34">
        <v>0</v>
      </c>
      <c r="T93" s="33"/>
      <c r="U93" s="2"/>
      <c r="V93" s="301" t="s">
        <v>401</v>
      </c>
      <c r="W93" s="302" t="s">
        <v>0</v>
      </c>
      <c r="X93" s="302" t="s">
        <v>324</v>
      </c>
      <c r="Y93" s="302" t="s">
        <v>1</v>
      </c>
      <c r="Z93" s="300">
        <v>10</v>
      </c>
      <c r="AA93" s="298">
        <v>74</v>
      </c>
    </row>
    <row r="94" spans="1:27" s="3" customFormat="1" ht="14.25" customHeight="1" thickBot="1">
      <c r="A94" s="298"/>
      <c r="B94" s="300"/>
      <c r="C94" s="301"/>
      <c r="D94" s="302"/>
      <c r="E94" s="302"/>
      <c r="F94" s="302"/>
      <c r="G94" s="50"/>
      <c r="H94" s="30"/>
      <c r="I94" s="4"/>
      <c r="J94" s="1"/>
      <c r="K94" s="19"/>
      <c r="L94" s="63"/>
      <c r="M94" s="66"/>
      <c r="N94" s="66"/>
      <c r="O94" s="68"/>
      <c r="P94" s="7"/>
      <c r="Q94" s="22"/>
      <c r="R94" s="2"/>
      <c r="S94" s="7"/>
      <c r="T94" s="35"/>
      <c r="U94" s="51"/>
      <c r="V94" s="301"/>
      <c r="W94" s="302"/>
      <c r="X94" s="302"/>
      <c r="Y94" s="302"/>
      <c r="Z94" s="300"/>
      <c r="AA94" s="298"/>
    </row>
    <row r="95" spans="1:27" s="3" customFormat="1" ht="14.25" customHeight="1" thickTop="1">
      <c r="A95" s="299"/>
      <c r="B95" s="300">
        <v>0</v>
      </c>
      <c r="C95" s="299"/>
      <c r="D95" s="300"/>
      <c r="E95" s="300"/>
      <c r="F95" s="300"/>
      <c r="G95" s="4"/>
      <c r="H95" s="31">
        <v>2</v>
      </c>
      <c r="I95" s="1"/>
      <c r="J95" s="1"/>
      <c r="K95" s="19"/>
      <c r="L95" s="63"/>
      <c r="M95" s="66"/>
      <c r="N95" s="66"/>
      <c r="O95" s="68"/>
      <c r="P95" s="7"/>
      <c r="Q95" s="22"/>
      <c r="R95" s="2"/>
      <c r="S95" s="2"/>
      <c r="T95" s="34">
        <v>2</v>
      </c>
      <c r="U95" s="7"/>
      <c r="V95" s="299"/>
      <c r="W95" s="300"/>
      <c r="X95" s="300"/>
      <c r="Y95" s="300"/>
      <c r="Z95" s="300">
        <v>0</v>
      </c>
      <c r="AA95" s="299"/>
    </row>
    <row r="96" spans="1:27" s="3" customFormat="1" ht="14.25" customHeight="1" thickBot="1">
      <c r="A96" s="299"/>
      <c r="B96" s="300"/>
      <c r="C96" s="299"/>
      <c r="D96" s="300"/>
      <c r="E96" s="300"/>
      <c r="F96" s="300"/>
      <c r="G96" s="1"/>
      <c r="H96" s="1"/>
      <c r="I96" s="1"/>
      <c r="J96" s="1"/>
      <c r="K96" s="48">
        <v>79</v>
      </c>
      <c r="L96" s="76"/>
      <c r="M96" s="304" t="s">
        <v>13</v>
      </c>
      <c r="N96" s="66"/>
      <c r="O96" s="304" t="s">
        <v>14</v>
      </c>
      <c r="P96" s="77"/>
      <c r="Q96" s="49">
        <v>81</v>
      </c>
      <c r="R96" s="2"/>
      <c r="S96" s="2"/>
      <c r="T96" s="2"/>
      <c r="U96" s="2"/>
      <c r="V96" s="299"/>
      <c r="W96" s="300"/>
      <c r="X96" s="300"/>
      <c r="Y96" s="300"/>
      <c r="Z96" s="300"/>
      <c r="AA96" s="299"/>
    </row>
    <row r="97" spans="1:27" s="3" customFormat="1" ht="14.25" customHeight="1" thickTop="1">
      <c r="A97" s="298">
        <v>33</v>
      </c>
      <c r="B97" s="300">
        <v>13</v>
      </c>
      <c r="C97" s="301" t="s">
        <v>402</v>
      </c>
      <c r="D97" s="302" t="s">
        <v>0</v>
      </c>
      <c r="E97" s="302" t="s">
        <v>352</v>
      </c>
      <c r="F97" s="302" t="s">
        <v>1</v>
      </c>
      <c r="G97" s="1"/>
      <c r="H97" s="1"/>
      <c r="I97" s="1"/>
      <c r="J97" s="1"/>
      <c r="K97" s="32"/>
      <c r="L97" s="4"/>
      <c r="M97" s="304"/>
      <c r="N97" s="10"/>
      <c r="O97" s="304"/>
      <c r="P97" s="7"/>
      <c r="Q97" s="33"/>
      <c r="R97" s="2"/>
      <c r="S97" s="2"/>
      <c r="T97" s="2"/>
      <c r="U97" s="2"/>
      <c r="V97" s="301" t="s">
        <v>403</v>
      </c>
      <c r="W97" s="302" t="s">
        <v>0</v>
      </c>
      <c r="X97" s="302" t="s">
        <v>359</v>
      </c>
      <c r="Y97" s="302" t="s">
        <v>1</v>
      </c>
      <c r="Z97" s="300">
        <v>15</v>
      </c>
      <c r="AA97" s="298">
        <v>75</v>
      </c>
    </row>
    <row r="98" spans="1:27" s="3" customFormat="1" ht="14.25" customHeight="1" thickBot="1">
      <c r="A98" s="298"/>
      <c r="B98" s="300"/>
      <c r="C98" s="301"/>
      <c r="D98" s="302"/>
      <c r="E98" s="302"/>
      <c r="F98" s="302"/>
      <c r="G98" s="38"/>
      <c r="H98" s="39">
        <v>0</v>
      </c>
      <c r="I98" s="1"/>
      <c r="J98" s="1"/>
      <c r="K98" s="32"/>
      <c r="L98" s="4"/>
      <c r="M98" s="10"/>
      <c r="N98" s="10"/>
      <c r="O98" s="11"/>
      <c r="P98" s="2"/>
      <c r="Q98" s="33"/>
      <c r="R98" s="2"/>
      <c r="S98" s="2"/>
      <c r="T98" s="6">
        <v>2</v>
      </c>
      <c r="U98" s="7"/>
      <c r="V98" s="301"/>
      <c r="W98" s="302"/>
      <c r="X98" s="302"/>
      <c r="Y98" s="302"/>
      <c r="Z98" s="300"/>
      <c r="AA98" s="298"/>
    </row>
    <row r="99" spans="1:27" s="3" customFormat="1" ht="14.25" customHeight="1" thickTop="1">
      <c r="A99" s="299"/>
      <c r="B99" s="300">
        <v>0</v>
      </c>
      <c r="C99" s="299"/>
      <c r="D99" s="300"/>
      <c r="E99" s="300"/>
      <c r="F99" s="300"/>
      <c r="G99" s="42"/>
      <c r="H99" s="43"/>
      <c r="I99" s="63"/>
      <c r="J99" s="1"/>
      <c r="K99" s="32"/>
      <c r="L99" s="4"/>
      <c r="M99" s="10"/>
      <c r="N99" s="10"/>
      <c r="O99" s="11"/>
      <c r="P99" s="2"/>
      <c r="Q99" s="33"/>
      <c r="R99" s="2"/>
      <c r="S99" s="7"/>
      <c r="T99" s="12"/>
      <c r="U99" s="13"/>
      <c r="V99" s="299"/>
      <c r="W99" s="300"/>
      <c r="X99" s="300"/>
      <c r="Y99" s="300"/>
      <c r="Z99" s="300">
        <v>0</v>
      </c>
      <c r="AA99" s="299"/>
    </row>
    <row r="100" spans="1:27" s="3" customFormat="1" ht="14.25" customHeight="1" thickBot="1">
      <c r="A100" s="299"/>
      <c r="B100" s="300"/>
      <c r="C100" s="299"/>
      <c r="D100" s="300"/>
      <c r="E100" s="300"/>
      <c r="F100" s="300"/>
      <c r="G100" s="1"/>
      <c r="H100" s="48">
        <v>34</v>
      </c>
      <c r="I100" s="73">
        <v>1</v>
      </c>
      <c r="J100" s="1"/>
      <c r="K100" s="32"/>
      <c r="L100" s="4"/>
      <c r="M100" s="10"/>
      <c r="N100" s="10"/>
      <c r="O100" s="11"/>
      <c r="P100" s="2"/>
      <c r="Q100" s="33"/>
      <c r="R100" s="2"/>
      <c r="S100" s="16">
        <v>2</v>
      </c>
      <c r="T100" s="17">
        <v>50</v>
      </c>
      <c r="U100" s="2"/>
      <c r="V100" s="299"/>
      <c r="W100" s="300"/>
      <c r="X100" s="300"/>
      <c r="Y100" s="300"/>
      <c r="Z100" s="300"/>
      <c r="AA100" s="299"/>
    </row>
    <row r="101" spans="1:27" s="3" customFormat="1" ht="19.5" thickBot="1" thickTop="1">
      <c r="A101" s="298">
        <v>34</v>
      </c>
      <c r="B101" s="300">
        <v>77</v>
      </c>
      <c r="C101" s="301" t="s">
        <v>404</v>
      </c>
      <c r="D101" s="302" t="s">
        <v>3</v>
      </c>
      <c r="E101" s="302" t="s">
        <v>324</v>
      </c>
      <c r="F101" s="302" t="s">
        <v>1</v>
      </c>
      <c r="G101" s="18">
        <v>2</v>
      </c>
      <c r="H101" s="32"/>
      <c r="I101" s="74"/>
      <c r="J101" s="63"/>
      <c r="K101" s="32"/>
      <c r="L101" s="4"/>
      <c r="M101" s="10"/>
      <c r="N101" s="10"/>
      <c r="O101" s="11"/>
      <c r="P101" s="2"/>
      <c r="Q101" s="33"/>
      <c r="R101" s="2"/>
      <c r="S101" s="21"/>
      <c r="T101" s="22"/>
      <c r="U101" s="23">
        <v>2</v>
      </c>
      <c r="V101" s="301" t="s">
        <v>412</v>
      </c>
      <c r="W101" s="302" t="s">
        <v>0</v>
      </c>
      <c r="X101" s="302" t="s">
        <v>333</v>
      </c>
      <c r="Y101" s="302" t="s">
        <v>1</v>
      </c>
      <c r="Z101" s="300">
        <v>79</v>
      </c>
      <c r="AA101" s="298">
        <v>76</v>
      </c>
    </row>
    <row r="102" spans="1:27" s="3" customFormat="1" ht="19.5" thickBot="1" thickTop="1">
      <c r="A102" s="298"/>
      <c r="B102" s="300"/>
      <c r="C102" s="301"/>
      <c r="D102" s="302"/>
      <c r="E102" s="302"/>
      <c r="F102" s="302"/>
      <c r="G102" s="54">
        <v>9</v>
      </c>
      <c r="H102" s="62"/>
      <c r="I102" s="19"/>
      <c r="J102" s="63"/>
      <c r="K102" s="32"/>
      <c r="L102" s="4"/>
      <c r="M102" s="10"/>
      <c r="N102" s="10"/>
      <c r="O102" s="11"/>
      <c r="P102" s="2"/>
      <c r="Q102" s="33"/>
      <c r="R102" s="2"/>
      <c r="S102" s="27"/>
      <c r="T102" s="56"/>
      <c r="U102" s="57">
        <v>19</v>
      </c>
      <c r="V102" s="301"/>
      <c r="W102" s="302"/>
      <c r="X102" s="302"/>
      <c r="Y102" s="302"/>
      <c r="Z102" s="300"/>
      <c r="AA102" s="298"/>
    </row>
    <row r="103" spans="1:27" s="3" customFormat="1" ht="18.75" thickTop="1">
      <c r="A103" s="298">
        <v>35</v>
      </c>
      <c r="B103" s="300">
        <v>52</v>
      </c>
      <c r="C103" s="301" t="s">
        <v>405</v>
      </c>
      <c r="D103" s="302" t="s">
        <v>0</v>
      </c>
      <c r="E103" s="302" t="s">
        <v>406</v>
      </c>
      <c r="F103" s="302" t="s">
        <v>1</v>
      </c>
      <c r="G103" s="58"/>
      <c r="H103" s="59">
        <v>2</v>
      </c>
      <c r="I103" s="19"/>
      <c r="J103" s="63"/>
      <c r="K103" s="32"/>
      <c r="L103" s="4"/>
      <c r="M103" s="10"/>
      <c r="N103" s="10"/>
      <c r="O103" s="11"/>
      <c r="P103" s="2"/>
      <c r="Q103" s="33"/>
      <c r="R103" s="2"/>
      <c r="S103" s="33"/>
      <c r="T103" s="34">
        <v>0</v>
      </c>
      <c r="U103" s="60"/>
      <c r="V103" s="301" t="s">
        <v>413</v>
      </c>
      <c r="W103" s="302" t="s">
        <v>0</v>
      </c>
      <c r="X103" s="302" t="s">
        <v>357</v>
      </c>
      <c r="Y103" s="302" t="s">
        <v>1</v>
      </c>
      <c r="Z103" s="300">
        <v>50</v>
      </c>
      <c r="AA103" s="299">
        <v>77</v>
      </c>
    </row>
    <row r="104" spans="1:27" s="3" customFormat="1" ht="18.75" thickBot="1">
      <c r="A104" s="298"/>
      <c r="B104" s="300"/>
      <c r="C104" s="301"/>
      <c r="D104" s="302"/>
      <c r="E104" s="302"/>
      <c r="F104" s="302"/>
      <c r="G104" s="36">
        <v>0</v>
      </c>
      <c r="H104" s="1"/>
      <c r="I104" s="48">
        <v>60</v>
      </c>
      <c r="J104" s="73">
        <v>0</v>
      </c>
      <c r="K104" s="32"/>
      <c r="L104" s="4"/>
      <c r="M104" s="10"/>
      <c r="N104" s="10"/>
      <c r="O104" s="11"/>
      <c r="P104" s="2"/>
      <c r="Q104" s="33"/>
      <c r="R104" s="16">
        <v>0</v>
      </c>
      <c r="S104" s="17">
        <v>68</v>
      </c>
      <c r="T104" s="2"/>
      <c r="U104" s="37">
        <v>1</v>
      </c>
      <c r="V104" s="301"/>
      <c r="W104" s="302"/>
      <c r="X104" s="302"/>
      <c r="Y104" s="302"/>
      <c r="Z104" s="300"/>
      <c r="AA104" s="299"/>
    </row>
    <row r="105" spans="1:27" s="3" customFormat="1" ht="19.5" thickBot="1" thickTop="1">
      <c r="A105" s="298">
        <v>36</v>
      </c>
      <c r="B105" s="300">
        <v>45</v>
      </c>
      <c r="C105" s="301" t="s">
        <v>407</v>
      </c>
      <c r="D105" s="302" t="s">
        <v>0</v>
      </c>
      <c r="E105" s="302" t="s">
        <v>408</v>
      </c>
      <c r="F105" s="302" t="s">
        <v>1</v>
      </c>
      <c r="G105" s="18">
        <v>0</v>
      </c>
      <c r="H105" s="1"/>
      <c r="I105" s="32"/>
      <c r="J105" s="74"/>
      <c r="K105" s="26"/>
      <c r="L105" s="4"/>
      <c r="M105" s="10"/>
      <c r="N105" s="10"/>
      <c r="O105" s="11"/>
      <c r="P105" s="2"/>
      <c r="Q105" s="33"/>
      <c r="R105" s="61"/>
      <c r="S105" s="22"/>
      <c r="T105" s="2"/>
      <c r="U105" s="23">
        <v>2</v>
      </c>
      <c r="V105" s="301" t="s">
        <v>414</v>
      </c>
      <c r="W105" s="302" t="s">
        <v>0</v>
      </c>
      <c r="X105" s="302" t="s">
        <v>362</v>
      </c>
      <c r="Y105" s="302" t="s">
        <v>1</v>
      </c>
      <c r="Z105" s="300">
        <v>47</v>
      </c>
      <c r="AA105" s="298">
        <v>78</v>
      </c>
    </row>
    <row r="106" spans="1:27" s="3" customFormat="1" ht="19.5" thickBot="1" thickTop="1">
      <c r="A106" s="298"/>
      <c r="B106" s="300"/>
      <c r="C106" s="301"/>
      <c r="D106" s="302"/>
      <c r="E106" s="302"/>
      <c r="F106" s="302"/>
      <c r="G106" s="24">
        <v>10</v>
      </c>
      <c r="H106" s="73">
        <v>0</v>
      </c>
      <c r="I106" s="32"/>
      <c r="J106" s="19"/>
      <c r="K106" s="26"/>
      <c r="L106" s="4"/>
      <c r="M106" s="10"/>
      <c r="N106" s="10"/>
      <c r="O106" s="11"/>
      <c r="P106" s="2"/>
      <c r="Q106" s="33"/>
      <c r="R106" s="22"/>
      <c r="S106" s="22"/>
      <c r="T106" s="16">
        <v>1</v>
      </c>
      <c r="U106" s="57">
        <v>20</v>
      </c>
      <c r="V106" s="301"/>
      <c r="W106" s="302"/>
      <c r="X106" s="302"/>
      <c r="Y106" s="302"/>
      <c r="Z106" s="300"/>
      <c r="AA106" s="298"/>
    </row>
    <row r="107" spans="1:27" s="3" customFormat="1" ht="19.5" thickBot="1" thickTop="1">
      <c r="A107" s="299">
        <v>37</v>
      </c>
      <c r="B107" s="300">
        <v>84</v>
      </c>
      <c r="C107" s="301" t="s">
        <v>409</v>
      </c>
      <c r="D107" s="302" t="s">
        <v>0</v>
      </c>
      <c r="E107" s="302" t="s">
        <v>410</v>
      </c>
      <c r="F107" s="302" t="s">
        <v>1</v>
      </c>
      <c r="G107" s="30"/>
      <c r="H107" s="74"/>
      <c r="I107" s="26"/>
      <c r="J107" s="19"/>
      <c r="K107" s="26"/>
      <c r="L107" s="4"/>
      <c r="M107" s="10"/>
      <c r="N107" s="10"/>
      <c r="O107" s="11"/>
      <c r="P107" s="2"/>
      <c r="Q107" s="33"/>
      <c r="R107" s="22"/>
      <c r="S107" s="45"/>
      <c r="T107" s="61"/>
      <c r="U107" s="60"/>
      <c r="V107" s="301" t="s">
        <v>415</v>
      </c>
      <c r="W107" s="302" t="s">
        <v>0</v>
      </c>
      <c r="X107" s="302" t="s">
        <v>352</v>
      </c>
      <c r="Y107" s="302" t="s">
        <v>1</v>
      </c>
      <c r="Z107" s="300">
        <v>82</v>
      </c>
      <c r="AA107" s="298">
        <v>79</v>
      </c>
    </row>
    <row r="108" spans="1:27" s="3" customFormat="1" ht="19.5" thickBot="1" thickTop="1">
      <c r="A108" s="299"/>
      <c r="B108" s="300"/>
      <c r="C108" s="301"/>
      <c r="D108" s="302"/>
      <c r="E108" s="302"/>
      <c r="F108" s="302"/>
      <c r="G108" s="36">
        <v>2</v>
      </c>
      <c r="H108" s="48">
        <v>35</v>
      </c>
      <c r="I108" s="72"/>
      <c r="J108" s="19"/>
      <c r="K108" s="26"/>
      <c r="L108" s="4"/>
      <c r="M108" s="10"/>
      <c r="N108" s="10"/>
      <c r="O108" s="11"/>
      <c r="P108" s="2"/>
      <c r="Q108" s="33"/>
      <c r="R108" s="22"/>
      <c r="S108" s="28"/>
      <c r="T108" s="49">
        <v>51</v>
      </c>
      <c r="U108" s="37">
        <v>0</v>
      </c>
      <c r="V108" s="301"/>
      <c r="W108" s="302"/>
      <c r="X108" s="302"/>
      <c r="Y108" s="302"/>
      <c r="Z108" s="300"/>
      <c r="AA108" s="298"/>
    </row>
    <row r="109" spans="1:27" s="3" customFormat="1" ht="14.25" customHeight="1" thickTop="1">
      <c r="A109" s="298">
        <v>38</v>
      </c>
      <c r="B109" s="300">
        <v>20</v>
      </c>
      <c r="C109" s="301" t="s">
        <v>411</v>
      </c>
      <c r="D109" s="302" t="s">
        <v>0</v>
      </c>
      <c r="E109" s="302" t="s">
        <v>357</v>
      </c>
      <c r="F109" s="302" t="s">
        <v>1</v>
      </c>
      <c r="G109" s="1"/>
      <c r="H109" s="32"/>
      <c r="I109" s="31">
        <v>2</v>
      </c>
      <c r="J109" s="19"/>
      <c r="K109" s="26"/>
      <c r="L109" s="4"/>
      <c r="M109" s="10"/>
      <c r="N109" s="10"/>
      <c r="O109" s="11"/>
      <c r="P109" s="2"/>
      <c r="Q109" s="33"/>
      <c r="R109" s="22"/>
      <c r="S109" s="34">
        <v>0</v>
      </c>
      <c r="T109" s="33"/>
      <c r="U109" s="2"/>
      <c r="V109" s="301" t="s">
        <v>416</v>
      </c>
      <c r="W109" s="302" t="s">
        <v>0</v>
      </c>
      <c r="X109" s="302" t="s">
        <v>408</v>
      </c>
      <c r="Y109" s="302" t="s">
        <v>1</v>
      </c>
      <c r="Z109" s="300">
        <v>18</v>
      </c>
      <c r="AA109" s="298">
        <v>80</v>
      </c>
    </row>
    <row r="110" spans="1:27" s="3" customFormat="1" ht="14.25" customHeight="1" thickBot="1">
      <c r="A110" s="298"/>
      <c r="B110" s="300"/>
      <c r="C110" s="301"/>
      <c r="D110" s="302"/>
      <c r="E110" s="302"/>
      <c r="F110" s="302"/>
      <c r="G110" s="50"/>
      <c r="H110" s="30"/>
      <c r="I110" s="4"/>
      <c r="J110" s="19"/>
      <c r="K110" s="26"/>
      <c r="L110" s="4"/>
      <c r="M110" s="10"/>
      <c r="N110" s="10"/>
      <c r="O110" s="11"/>
      <c r="P110" s="2"/>
      <c r="Q110" s="33"/>
      <c r="R110" s="22"/>
      <c r="S110" s="7"/>
      <c r="T110" s="35"/>
      <c r="U110" s="51"/>
      <c r="V110" s="301"/>
      <c r="W110" s="302"/>
      <c r="X110" s="302"/>
      <c r="Y110" s="302"/>
      <c r="Z110" s="300"/>
      <c r="AA110" s="298"/>
    </row>
    <row r="111" spans="1:27" s="3" customFormat="1" ht="14.25" customHeight="1" thickTop="1">
      <c r="A111" s="299"/>
      <c r="B111" s="300">
        <v>0</v>
      </c>
      <c r="C111" s="299"/>
      <c r="D111" s="300"/>
      <c r="E111" s="300"/>
      <c r="F111" s="300"/>
      <c r="G111" s="4"/>
      <c r="H111" s="31">
        <v>2</v>
      </c>
      <c r="I111" s="1"/>
      <c r="J111" s="19"/>
      <c r="K111" s="26"/>
      <c r="L111" s="4"/>
      <c r="M111" s="10"/>
      <c r="N111" s="10"/>
      <c r="O111" s="11"/>
      <c r="P111" s="2"/>
      <c r="Q111" s="33"/>
      <c r="R111" s="22"/>
      <c r="S111" s="2"/>
      <c r="T111" s="34">
        <v>2</v>
      </c>
      <c r="U111" s="7"/>
      <c r="V111" s="299"/>
      <c r="W111" s="300"/>
      <c r="X111" s="300"/>
      <c r="Y111" s="300"/>
      <c r="Z111" s="300">
        <v>0</v>
      </c>
      <c r="AA111" s="299"/>
    </row>
    <row r="112" spans="1:27" s="3" customFormat="1" ht="14.25" customHeight="1" thickBot="1">
      <c r="A112" s="299"/>
      <c r="B112" s="300"/>
      <c r="C112" s="299"/>
      <c r="D112" s="300"/>
      <c r="E112" s="300"/>
      <c r="F112" s="300"/>
      <c r="G112" s="1"/>
      <c r="H112" s="1"/>
      <c r="I112" s="1"/>
      <c r="J112" s="48">
        <v>73</v>
      </c>
      <c r="K112" s="72"/>
      <c r="L112" s="4"/>
      <c r="M112" s="10"/>
      <c r="N112" s="10"/>
      <c r="O112" s="11"/>
      <c r="P112" s="2"/>
      <c r="Q112" s="71"/>
      <c r="R112" s="49">
        <v>77</v>
      </c>
      <c r="S112" s="2"/>
      <c r="T112" s="2"/>
      <c r="U112" s="2"/>
      <c r="V112" s="299"/>
      <c r="W112" s="300"/>
      <c r="X112" s="300"/>
      <c r="Y112" s="300"/>
      <c r="Z112" s="300"/>
      <c r="AA112" s="299"/>
    </row>
    <row r="113" spans="1:27" s="3" customFormat="1" ht="14.25" customHeight="1" thickTop="1">
      <c r="A113" s="298">
        <v>39</v>
      </c>
      <c r="B113" s="300">
        <v>29</v>
      </c>
      <c r="C113" s="301" t="s">
        <v>417</v>
      </c>
      <c r="D113" s="302" t="s">
        <v>6</v>
      </c>
      <c r="E113" s="302" t="s">
        <v>380</v>
      </c>
      <c r="F113" s="302" t="s">
        <v>11</v>
      </c>
      <c r="G113" s="1"/>
      <c r="H113" s="1"/>
      <c r="I113" s="1"/>
      <c r="J113" s="32"/>
      <c r="K113" s="31">
        <v>2</v>
      </c>
      <c r="L113" s="1"/>
      <c r="M113" s="10"/>
      <c r="N113" s="10"/>
      <c r="O113" s="11"/>
      <c r="P113" s="2"/>
      <c r="Q113" s="37">
        <v>2</v>
      </c>
      <c r="R113" s="33"/>
      <c r="S113" s="2"/>
      <c r="T113" s="2"/>
      <c r="U113" s="2"/>
      <c r="V113" s="301" t="s">
        <v>418</v>
      </c>
      <c r="W113" s="302" t="s">
        <v>0</v>
      </c>
      <c r="X113" s="302" t="s">
        <v>309</v>
      </c>
      <c r="Y113" s="302" t="s">
        <v>1</v>
      </c>
      <c r="Z113" s="300">
        <v>31</v>
      </c>
      <c r="AA113" s="298">
        <v>81</v>
      </c>
    </row>
    <row r="114" spans="1:27" s="3" customFormat="1" ht="14.25" customHeight="1">
      <c r="A114" s="298"/>
      <c r="B114" s="300"/>
      <c r="C114" s="301"/>
      <c r="D114" s="302"/>
      <c r="E114" s="302"/>
      <c r="F114" s="302"/>
      <c r="G114" s="38"/>
      <c r="H114" s="39">
        <v>0</v>
      </c>
      <c r="I114" s="1"/>
      <c r="J114" s="32"/>
      <c r="K114" s="4"/>
      <c r="L114" s="1"/>
      <c r="M114" s="10"/>
      <c r="N114" s="10"/>
      <c r="O114" s="11"/>
      <c r="P114" s="2"/>
      <c r="Q114" s="2"/>
      <c r="R114" s="33"/>
      <c r="S114" s="2"/>
      <c r="T114" s="40">
        <v>0</v>
      </c>
      <c r="U114" s="41"/>
      <c r="V114" s="301"/>
      <c r="W114" s="302"/>
      <c r="X114" s="302"/>
      <c r="Y114" s="302"/>
      <c r="Z114" s="300"/>
      <c r="AA114" s="298"/>
    </row>
    <row r="115" spans="1:27" s="3" customFormat="1" ht="14.25" customHeight="1">
      <c r="A115" s="299"/>
      <c r="B115" s="300">
        <v>0</v>
      </c>
      <c r="C115" s="299"/>
      <c r="D115" s="300"/>
      <c r="E115" s="300"/>
      <c r="F115" s="300"/>
      <c r="G115" s="42"/>
      <c r="H115" s="43"/>
      <c r="I115" s="63"/>
      <c r="J115" s="32"/>
      <c r="K115" s="4"/>
      <c r="L115" s="1"/>
      <c r="M115" s="10"/>
      <c r="N115" s="10"/>
      <c r="O115" s="11"/>
      <c r="P115" s="2"/>
      <c r="Q115" s="2"/>
      <c r="R115" s="33"/>
      <c r="S115" s="67"/>
      <c r="T115" s="46"/>
      <c r="U115" s="47"/>
      <c r="V115" s="299"/>
      <c r="W115" s="300"/>
      <c r="X115" s="300"/>
      <c r="Y115" s="300"/>
      <c r="Z115" s="300">
        <v>0</v>
      </c>
      <c r="AA115" s="299"/>
    </row>
    <row r="116" spans="1:27" s="3" customFormat="1" ht="14.25" customHeight="1" thickBot="1">
      <c r="A116" s="299"/>
      <c r="B116" s="300"/>
      <c r="C116" s="299"/>
      <c r="D116" s="300"/>
      <c r="E116" s="300"/>
      <c r="F116" s="300"/>
      <c r="G116" s="1"/>
      <c r="H116" s="48">
        <v>36</v>
      </c>
      <c r="I116" s="73">
        <v>0</v>
      </c>
      <c r="J116" s="32"/>
      <c r="K116" s="4"/>
      <c r="L116" s="1"/>
      <c r="M116" s="10"/>
      <c r="N116" s="10"/>
      <c r="O116" s="11"/>
      <c r="P116" s="2"/>
      <c r="Q116" s="2"/>
      <c r="R116" s="33"/>
      <c r="S116" s="70">
        <v>0</v>
      </c>
      <c r="T116" s="49">
        <v>52</v>
      </c>
      <c r="U116" s="2"/>
      <c r="V116" s="299"/>
      <c r="W116" s="300"/>
      <c r="X116" s="300"/>
      <c r="Y116" s="300"/>
      <c r="Z116" s="300"/>
      <c r="AA116" s="299"/>
    </row>
    <row r="117" spans="1:27" s="3" customFormat="1" ht="14.25" customHeight="1" thickTop="1">
      <c r="A117" s="298">
        <v>40</v>
      </c>
      <c r="B117" s="300">
        <v>36</v>
      </c>
      <c r="C117" s="301" t="s">
        <v>419</v>
      </c>
      <c r="D117" s="302" t="s">
        <v>0</v>
      </c>
      <c r="E117" s="302" t="s">
        <v>315</v>
      </c>
      <c r="F117" s="302" t="s">
        <v>1</v>
      </c>
      <c r="G117" s="1"/>
      <c r="H117" s="32"/>
      <c r="I117" s="74"/>
      <c r="J117" s="26"/>
      <c r="K117" s="4"/>
      <c r="L117" s="1"/>
      <c r="M117" s="10"/>
      <c r="N117" s="10"/>
      <c r="O117" s="11"/>
      <c r="P117" s="2"/>
      <c r="Q117" s="2"/>
      <c r="R117" s="33"/>
      <c r="S117" s="61"/>
      <c r="T117" s="33"/>
      <c r="U117" s="2"/>
      <c r="V117" s="301" t="s">
        <v>420</v>
      </c>
      <c r="W117" s="302" t="s">
        <v>0</v>
      </c>
      <c r="X117" s="302" t="s">
        <v>311</v>
      </c>
      <c r="Y117" s="302" t="s">
        <v>1</v>
      </c>
      <c r="Z117" s="300">
        <v>34</v>
      </c>
      <c r="AA117" s="298">
        <v>82</v>
      </c>
    </row>
    <row r="118" spans="1:27" s="3" customFormat="1" ht="14.25" customHeight="1" thickBot="1">
      <c r="A118" s="298"/>
      <c r="B118" s="300"/>
      <c r="C118" s="301"/>
      <c r="D118" s="302"/>
      <c r="E118" s="302"/>
      <c r="F118" s="302"/>
      <c r="G118" s="50"/>
      <c r="H118" s="30"/>
      <c r="I118" s="19"/>
      <c r="J118" s="26"/>
      <c r="K118" s="4"/>
      <c r="L118" s="1"/>
      <c r="M118" s="10"/>
      <c r="N118" s="10"/>
      <c r="O118" s="11"/>
      <c r="P118" s="2"/>
      <c r="Q118" s="2"/>
      <c r="R118" s="33"/>
      <c r="S118" s="22"/>
      <c r="T118" s="35"/>
      <c r="U118" s="51"/>
      <c r="V118" s="301"/>
      <c r="W118" s="302"/>
      <c r="X118" s="302"/>
      <c r="Y118" s="302"/>
      <c r="Z118" s="300"/>
      <c r="AA118" s="298"/>
    </row>
    <row r="119" spans="1:27" s="3" customFormat="1" ht="14.25" customHeight="1" thickTop="1">
      <c r="A119" s="299"/>
      <c r="B119" s="300">
        <v>0</v>
      </c>
      <c r="C119" s="299"/>
      <c r="D119" s="300"/>
      <c r="E119" s="300"/>
      <c r="F119" s="300"/>
      <c r="G119" s="4"/>
      <c r="H119" s="31">
        <v>2</v>
      </c>
      <c r="I119" s="19"/>
      <c r="J119" s="26"/>
      <c r="K119" s="4"/>
      <c r="L119" s="1"/>
      <c r="M119" s="10"/>
      <c r="N119" s="10"/>
      <c r="O119" s="11"/>
      <c r="P119" s="2"/>
      <c r="Q119" s="2"/>
      <c r="R119" s="33"/>
      <c r="S119" s="22"/>
      <c r="T119" s="34">
        <v>2</v>
      </c>
      <c r="U119" s="7"/>
      <c r="V119" s="299"/>
      <c r="W119" s="300"/>
      <c r="X119" s="300"/>
      <c r="Y119" s="300"/>
      <c r="Z119" s="300">
        <v>0</v>
      </c>
      <c r="AA119" s="299"/>
    </row>
    <row r="120" spans="1:27" s="3" customFormat="1" ht="14.25" customHeight="1" thickBot="1">
      <c r="A120" s="299"/>
      <c r="B120" s="300"/>
      <c r="C120" s="299"/>
      <c r="D120" s="300"/>
      <c r="E120" s="300"/>
      <c r="F120" s="300"/>
      <c r="G120" s="1"/>
      <c r="H120" s="1"/>
      <c r="I120" s="48">
        <v>61</v>
      </c>
      <c r="J120" s="72"/>
      <c r="K120" s="4"/>
      <c r="L120" s="1"/>
      <c r="M120" s="10"/>
      <c r="N120" s="10"/>
      <c r="O120" s="11"/>
      <c r="P120" s="2"/>
      <c r="Q120" s="2"/>
      <c r="R120" s="71"/>
      <c r="S120" s="49">
        <v>69</v>
      </c>
      <c r="T120" s="2"/>
      <c r="U120" s="2"/>
      <c r="V120" s="299"/>
      <c r="W120" s="300"/>
      <c r="X120" s="300"/>
      <c r="Y120" s="300"/>
      <c r="Z120" s="300"/>
      <c r="AA120" s="299"/>
    </row>
    <row r="121" spans="1:27" s="3" customFormat="1" ht="19.5" thickBot="1" thickTop="1">
      <c r="A121" s="298">
        <v>41</v>
      </c>
      <c r="B121" s="300">
        <v>61</v>
      </c>
      <c r="C121" s="301" t="s">
        <v>421</v>
      </c>
      <c r="D121" s="302" t="s">
        <v>0</v>
      </c>
      <c r="E121" s="302" t="s">
        <v>422</v>
      </c>
      <c r="F121" s="302" t="s">
        <v>8</v>
      </c>
      <c r="G121" s="18">
        <v>0</v>
      </c>
      <c r="H121" s="1"/>
      <c r="I121" s="32"/>
      <c r="J121" s="31">
        <v>2</v>
      </c>
      <c r="K121" s="1"/>
      <c r="L121" s="1"/>
      <c r="M121" s="10"/>
      <c r="N121" s="10"/>
      <c r="O121" s="11"/>
      <c r="P121" s="2"/>
      <c r="Q121" s="2"/>
      <c r="R121" s="37">
        <v>2</v>
      </c>
      <c r="S121" s="33"/>
      <c r="T121" s="2"/>
      <c r="U121" s="23">
        <v>2</v>
      </c>
      <c r="V121" s="301" t="s">
        <v>425</v>
      </c>
      <c r="W121" s="302" t="s">
        <v>0</v>
      </c>
      <c r="X121" s="302" t="s">
        <v>315</v>
      </c>
      <c r="Y121" s="302" t="s">
        <v>1</v>
      </c>
      <c r="Z121" s="300">
        <v>63</v>
      </c>
      <c r="AA121" s="298">
        <v>83</v>
      </c>
    </row>
    <row r="122" spans="1:27" s="3" customFormat="1" ht="19.5" thickBot="1" thickTop="1">
      <c r="A122" s="298"/>
      <c r="B122" s="300"/>
      <c r="C122" s="301"/>
      <c r="D122" s="302"/>
      <c r="E122" s="302"/>
      <c r="F122" s="302"/>
      <c r="G122" s="24">
        <v>11</v>
      </c>
      <c r="H122" s="73">
        <v>0</v>
      </c>
      <c r="I122" s="32"/>
      <c r="J122" s="4"/>
      <c r="K122" s="1"/>
      <c r="L122" s="1"/>
      <c r="M122" s="10"/>
      <c r="N122" s="10"/>
      <c r="O122" s="11"/>
      <c r="P122" s="2"/>
      <c r="Q122" s="2"/>
      <c r="R122" s="2"/>
      <c r="S122" s="33"/>
      <c r="T122" s="16">
        <v>0</v>
      </c>
      <c r="U122" s="57">
        <v>21</v>
      </c>
      <c r="V122" s="301"/>
      <c r="W122" s="302"/>
      <c r="X122" s="302"/>
      <c r="Y122" s="302"/>
      <c r="Z122" s="300"/>
      <c r="AA122" s="298"/>
    </row>
    <row r="123" spans="1:27" s="3" customFormat="1" ht="19.5" thickBot="1" thickTop="1">
      <c r="A123" s="298">
        <v>42</v>
      </c>
      <c r="B123" s="300">
        <v>68</v>
      </c>
      <c r="C123" s="301" t="s">
        <v>423</v>
      </c>
      <c r="D123" s="302" t="s">
        <v>0</v>
      </c>
      <c r="E123" s="302" t="s">
        <v>371</v>
      </c>
      <c r="F123" s="302" t="s">
        <v>1</v>
      </c>
      <c r="G123" s="30"/>
      <c r="H123" s="74"/>
      <c r="I123" s="26"/>
      <c r="J123" s="4"/>
      <c r="K123" s="1"/>
      <c r="L123" s="1"/>
      <c r="M123" s="10"/>
      <c r="N123" s="10"/>
      <c r="O123" s="11"/>
      <c r="P123" s="2"/>
      <c r="Q123" s="2"/>
      <c r="R123" s="2"/>
      <c r="S123" s="27"/>
      <c r="T123" s="61"/>
      <c r="U123" s="60"/>
      <c r="V123" s="301" t="s">
        <v>426</v>
      </c>
      <c r="W123" s="302" t="s">
        <v>0</v>
      </c>
      <c r="X123" s="302" t="s">
        <v>427</v>
      </c>
      <c r="Y123" s="302" t="s">
        <v>1</v>
      </c>
      <c r="Z123" s="300">
        <v>66</v>
      </c>
      <c r="AA123" s="298">
        <v>84</v>
      </c>
    </row>
    <row r="124" spans="1:27" s="3" customFormat="1" ht="19.5" thickBot="1" thickTop="1">
      <c r="A124" s="298"/>
      <c r="B124" s="300"/>
      <c r="C124" s="301"/>
      <c r="D124" s="302"/>
      <c r="E124" s="302"/>
      <c r="F124" s="302"/>
      <c r="G124" s="36">
        <v>2</v>
      </c>
      <c r="H124" s="48">
        <v>37</v>
      </c>
      <c r="I124" s="72"/>
      <c r="J124" s="4"/>
      <c r="K124" s="1"/>
      <c r="L124" s="1"/>
      <c r="M124" s="10"/>
      <c r="N124" s="10"/>
      <c r="O124" s="11"/>
      <c r="P124" s="2"/>
      <c r="Q124" s="2"/>
      <c r="R124" s="2"/>
      <c r="S124" s="71"/>
      <c r="T124" s="49">
        <v>53</v>
      </c>
      <c r="U124" s="37">
        <v>1</v>
      </c>
      <c r="V124" s="301"/>
      <c r="W124" s="302"/>
      <c r="X124" s="302"/>
      <c r="Y124" s="302"/>
      <c r="Z124" s="300"/>
      <c r="AA124" s="298"/>
    </row>
    <row r="125" spans="1:27" s="3" customFormat="1" ht="14.25" customHeight="1" thickTop="1">
      <c r="A125" s="298">
        <v>43</v>
      </c>
      <c r="B125" s="300">
        <v>4</v>
      </c>
      <c r="C125" s="301" t="s">
        <v>424</v>
      </c>
      <c r="D125" s="302" t="s">
        <v>3</v>
      </c>
      <c r="E125" s="302" t="s">
        <v>306</v>
      </c>
      <c r="F125" s="302" t="s">
        <v>1</v>
      </c>
      <c r="G125" s="1"/>
      <c r="H125" s="32"/>
      <c r="I125" s="31">
        <v>2</v>
      </c>
      <c r="J125" s="1"/>
      <c r="K125" s="1"/>
      <c r="L125" s="1"/>
      <c r="M125" s="10"/>
      <c r="N125" s="10"/>
      <c r="O125" s="11"/>
      <c r="P125" s="2"/>
      <c r="Q125" s="2"/>
      <c r="R125" s="2"/>
      <c r="S125" s="34">
        <v>2</v>
      </c>
      <c r="T125" s="33"/>
      <c r="U125" s="2"/>
      <c r="V125" s="301" t="s">
        <v>428</v>
      </c>
      <c r="W125" s="302" t="s">
        <v>0</v>
      </c>
      <c r="X125" s="302" t="s">
        <v>306</v>
      </c>
      <c r="Y125" s="302" t="s">
        <v>1</v>
      </c>
      <c r="Z125" s="300">
        <v>2</v>
      </c>
      <c r="AA125" s="298">
        <v>85</v>
      </c>
    </row>
    <row r="126" spans="1:27" s="3" customFormat="1" ht="14.25" customHeight="1" thickBot="1">
      <c r="A126" s="298"/>
      <c r="B126" s="300"/>
      <c r="C126" s="301"/>
      <c r="D126" s="302"/>
      <c r="E126" s="302"/>
      <c r="F126" s="302"/>
      <c r="G126" s="50"/>
      <c r="H126" s="30"/>
      <c r="I126" s="4"/>
      <c r="J126" s="1"/>
      <c r="K126" s="1"/>
      <c r="L126" s="1"/>
      <c r="M126" s="10"/>
      <c r="N126" s="10"/>
      <c r="O126" s="11"/>
      <c r="P126" s="2"/>
      <c r="Q126" s="2"/>
      <c r="R126" s="2"/>
      <c r="S126" s="7"/>
      <c r="T126" s="35"/>
      <c r="U126" s="51"/>
      <c r="V126" s="301"/>
      <c r="W126" s="302"/>
      <c r="X126" s="302"/>
      <c r="Y126" s="302"/>
      <c r="Z126" s="300"/>
      <c r="AA126" s="298"/>
    </row>
    <row r="127" spans="1:27" s="3" customFormat="1" ht="14.25" customHeight="1" thickTop="1">
      <c r="A127" s="299"/>
      <c r="B127" s="300">
        <v>0</v>
      </c>
      <c r="C127" s="299"/>
      <c r="D127" s="300"/>
      <c r="E127" s="300"/>
      <c r="F127" s="300"/>
      <c r="G127" s="4"/>
      <c r="H127" s="31">
        <v>2</v>
      </c>
      <c r="I127" s="1"/>
      <c r="J127" s="1"/>
      <c r="K127" s="1"/>
      <c r="L127" s="1"/>
      <c r="M127" s="10"/>
      <c r="N127" s="10"/>
      <c r="O127" s="11"/>
      <c r="P127" s="2"/>
      <c r="Q127" s="2"/>
      <c r="R127" s="2"/>
      <c r="S127" s="2"/>
      <c r="T127" s="34">
        <v>2</v>
      </c>
      <c r="U127" s="7"/>
      <c r="V127" s="299"/>
      <c r="W127" s="300"/>
      <c r="X127" s="300"/>
      <c r="Y127" s="300"/>
      <c r="Z127" s="300">
        <v>0</v>
      </c>
      <c r="AA127" s="299"/>
    </row>
    <row r="128" spans="1:27" s="3" customFormat="1" ht="14.25" customHeight="1">
      <c r="A128" s="299"/>
      <c r="B128" s="300"/>
      <c r="C128" s="299"/>
      <c r="D128" s="300"/>
      <c r="E128" s="300"/>
      <c r="F128" s="300"/>
      <c r="G128" s="1"/>
      <c r="H128" s="1"/>
      <c r="I128" s="1"/>
      <c r="J128" s="1"/>
      <c r="K128" s="1"/>
      <c r="L128" s="1"/>
      <c r="M128" s="10"/>
      <c r="N128" s="10"/>
      <c r="O128" s="11"/>
      <c r="P128" s="2"/>
      <c r="Q128" s="2"/>
      <c r="R128" s="2"/>
      <c r="S128" s="2"/>
      <c r="T128" s="2"/>
      <c r="U128" s="2"/>
      <c r="V128" s="299"/>
      <c r="W128" s="300"/>
      <c r="X128" s="300"/>
      <c r="Y128" s="300"/>
      <c r="Z128" s="300"/>
      <c r="AA128" s="299"/>
    </row>
  </sheetData>
  <sheetProtection/>
  <mergeCells count="558">
    <mergeCell ref="V125:V128"/>
    <mergeCell ref="W125:W128"/>
    <mergeCell ref="X125:X128"/>
    <mergeCell ref="Y125:Y128"/>
    <mergeCell ref="Z125:Z126"/>
    <mergeCell ref="AA125:AA128"/>
    <mergeCell ref="Z127:Z128"/>
    <mergeCell ref="A125:A128"/>
    <mergeCell ref="B125:B126"/>
    <mergeCell ref="C125:C128"/>
    <mergeCell ref="D125:D128"/>
    <mergeCell ref="E125:E128"/>
    <mergeCell ref="F125:F128"/>
    <mergeCell ref="B127:B128"/>
    <mergeCell ref="V123:V124"/>
    <mergeCell ref="W123:W124"/>
    <mergeCell ref="X123:X124"/>
    <mergeCell ref="Y123:Y124"/>
    <mergeCell ref="Z123:Z124"/>
    <mergeCell ref="AA123:AA124"/>
    <mergeCell ref="A123:A124"/>
    <mergeCell ref="B123:B124"/>
    <mergeCell ref="C123:C124"/>
    <mergeCell ref="D123:D124"/>
    <mergeCell ref="E123:E124"/>
    <mergeCell ref="F123:F124"/>
    <mergeCell ref="V121:V122"/>
    <mergeCell ref="W121:W122"/>
    <mergeCell ref="X121:X122"/>
    <mergeCell ref="Y121:Y122"/>
    <mergeCell ref="Z121:Z122"/>
    <mergeCell ref="AA121:AA122"/>
    <mergeCell ref="A121:A122"/>
    <mergeCell ref="B121:B122"/>
    <mergeCell ref="C121:C122"/>
    <mergeCell ref="D121:D122"/>
    <mergeCell ref="E121:E122"/>
    <mergeCell ref="F121:F122"/>
    <mergeCell ref="V117:V120"/>
    <mergeCell ref="W117:W120"/>
    <mergeCell ref="X117:X120"/>
    <mergeCell ref="Y117:Y120"/>
    <mergeCell ref="Z117:Z118"/>
    <mergeCell ref="AA117:AA120"/>
    <mergeCell ref="Z119:Z120"/>
    <mergeCell ref="A117:A120"/>
    <mergeCell ref="B117:B118"/>
    <mergeCell ref="C117:C120"/>
    <mergeCell ref="D117:D120"/>
    <mergeCell ref="E117:E120"/>
    <mergeCell ref="F117:F120"/>
    <mergeCell ref="B119:B120"/>
    <mergeCell ref="V113:V116"/>
    <mergeCell ref="W113:W116"/>
    <mergeCell ref="X113:X116"/>
    <mergeCell ref="Y113:Y116"/>
    <mergeCell ref="Z113:Z114"/>
    <mergeCell ref="AA113:AA116"/>
    <mergeCell ref="Z115:Z116"/>
    <mergeCell ref="A113:A116"/>
    <mergeCell ref="B113:B114"/>
    <mergeCell ref="C113:C116"/>
    <mergeCell ref="D113:D116"/>
    <mergeCell ref="E113:E116"/>
    <mergeCell ref="F113:F116"/>
    <mergeCell ref="B115:B116"/>
    <mergeCell ref="V109:V112"/>
    <mergeCell ref="W109:W112"/>
    <mergeCell ref="X109:X112"/>
    <mergeCell ref="Y109:Y112"/>
    <mergeCell ref="Z109:Z110"/>
    <mergeCell ref="AA109:AA112"/>
    <mergeCell ref="Z111:Z112"/>
    <mergeCell ref="A109:A112"/>
    <mergeCell ref="B109:B110"/>
    <mergeCell ref="C109:C112"/>
    <mergeCell ref="D109:D112"/>
    <mergeCell ref="E109:E112"/>
    <mergeCell ref="F109:F112"/>
    <mergeCell ref="B111:B112"/>
    <mergeCell ref="V107:V108"/>
    <mergeCell ref="W107:W108"/>
    <mergeCell ref="X107:X108"/>
    <mergeCell ref="Y107:Y108"/>
    <mergeCell ref="Z107:Z108"/>
    <mergeCell ref="AA107:AA108"/>
    <mergeCell ref="A107:A108"/>
    <mergeCell ref="B107:B108"/>
    <mergeCell ref="C107:C108"/>
    <mergeCell ref="D107:D108"/>
    <mergeCell ref="E107:E108"/>
    <mergeCell ref="F107:F108"/>
    <mergeCell ref="V105:V106"/>
    <mergeCell ref="W105:W106"/>
    <mergeCell ref="X105:X106"/>
    <mergeCell ref="Y105:Y106"/>
    <mergeCell ref="Z105:Z106"/>
    <mergeCell ref="AA105:AA106"/>
    <mergeCell ref="A105:A106"/>
    <mergeCell ref="B105:B106"/>
    <mergeCell ref="C105:C106"/>
    <mergeCell ref="D105:D106"/>
    <mergeCell ref="E105:E106"/>
    <mergeCell ref="F105:F106"/>
    <mergeCell ref="V103:V104"/>
    <mergeCell ref="W103:W104"/>
    <mergeCell ref="X103:X104"/>
    <mergeCell ref="Y103:Y104"/>
    <mergeCell ref="Z103:Z104"/>
    <mergeCell ref="AA103:AA104"/>
    <mergeCell ref="A103:A104"/>
    <mergeCell ref="B103:B104"/>
    <mergeCell ref="C103:C104"/>
    <mergeCell ref="D103:D104"/>
    <mergeCell ref="E103:E104"/>
    <mergeCell ref="F103:F104"/>
    <mergeCell ref="V101:V102"/>
    <mergeCell ref="W101:W102"/>
    <mergeCell ref="X101:X102"/>
    <mergeCell ref="Y101:Y102"/>
    <mergeCell ref="Z101:Z102"/>
    <mergeCell ref="AA101:AA102"/>
    <mergeCell ref="A101:A102"/>
    <mergeCell ref="B101:B102"/>
    <mergeCell ref="C101:C102"/>
    <mergeCell ref="D101:D102"/>
    <mergeCell ref="E101:E102"/>
    <mergeCell ref="F101:F102"/>
    <mergeCell ref="Z97:Z98"/>
    <mergeCell ref="AA97:AA100"/>
    <mergeCell ref="Z99:Z100"/>
    <mergeCell ref="M96:M97"/>
    <mergeCell ref="O96:O97"/>
    <mergeCell ref="X93:X96"/>
    <mergeCell ref="Y93:Y96"/>
    <mergeCell ref="Z93:Z94"/>
    <mergeCell ref="AA93:AA96"/>
    <mergeCell ref="Z95:Z96"/>
    <mergeCell ref="A97:A100"/>
    <mergeCell ref="B97:B98"/>
    <mergeCell ref="C97:C100"/>
    <mergeCell ref="D97:D100"/>
    <mergeCell ref="E97:E100"/>
    <mergeCell ref="F97:F100"/>
    <mergeCell ref="B99:B100"/>
    <mergeCell ref="V93:V96"/>
    <mergeCell ref="A93:A96"/>
    <mergeCell ref="B93:B94"/>
    <mergeCell ref="C93:C96"/>
    <mergeCell ref="D93:D96"/>
    <mergeCell ref="E93:E96"/>
    <mergeCell ref="F93:F96"/>
    <mergeCell ref="B95:B96"/>
    <mergeCell ref="V97:V100"/>
    <mergeCell ref="W97:W100"/>
    <mergeCell ref="V91:V92"/>
    <mergeCell ref="W91:W92"/>
    <mergeCell ref="X91:X92"/>
    <mergeCell ref="Y91:Y92"/>
    <mergeCell ref="W93:W96"/>
    <mergeCell ref="X97:X100"/>
    <mergeCell ref="Y97:Y100"/>
    <mergeCell ref="Z91:Z92"/>
    <mergeCell ref="AA91:AA92"/>
    <mergeCell ref="A91:A92"/>
    <mergeCell ref="B91:B92"/>
    <mergeCell ref="C91:C92"/>
    <mergeCell ref="D91:D92"/>
    <mergeCell ref="E91:E92"/>
    <mergeCell ref="F91:F92"/>
    <mergeCell ref="V89:V90"/>
    <mergeCell ref="W89:W90"/>
    <mergeCell ref="X89:X90"/>
    <mergeCell ref="Y89:Y90"/>
    <mergeCell ref="Z89:Z90"/>
    <mergeCell ref="AA89:AA90"/>
    <mergeCell ref="A89:A90"/>
    <mergeCell ref="B89:B90"/>
    <mergeCell ref="C89:C90"/>
    <mergeCell ref="D89:D90"/>
    <mergeCell ref="E89:E90"/>
    <mergeCell ref="F89:F90"/>
    <mergeCell ref="Y85:Y88"/>
    <mergeCell ref="Z85:Z86"/>
    <mergeCell ref="AA85:AA88"/>
    <mergeCell ref="Z87:Z88"/>
    <mergeCell ref="A85:A86"/>
    <mergeCell ref="B85:B86"/>
    <mergeCell ref="C85:C86"/>
    <mergeCell ref="D85:D86"/>
    <mergeCell ref="E85:E86"/>
    <mergeCell ref="F85:F86"/>
    <mergeCell ref="A87:A88"/>
    <mergeCell ref="B87:B88"/>
    <mergeCell ref="C87:C88"/>
    <mergeCell ref="D87:D88"/>
    <mergeCell ref="E87:E88"/>
    <mergeCell ref="F87:F88"/>
    <mergeCell ref="V85:V88"/>
    <mergeCell ref="W85:W88"/>
    <mergeCell ref="X85:X88"/>
    <mergeCell ref="V81:V84"/>
    <mergeCell ref="W81:W84"/>
    <mergeCell ref="X81:X84"/>
    <mergeCell ref="AA81:AA84"/>
    <mergeCell ref="Z83:Z84"/>
    <mergeCell ref="A81:A84"/>
    <mergeCell ref="B81:B82"/>
    <mergeCell ref="C81:C84"/>
    <mergeCell ref="D81:D84"/>
    <mergeCell ref="E81:E84"/>
    <mergeCell ref="F81:F84"/>
    <mergeCell ref="B83:B84"/>
    <mergeCell ref="V77:V80"/>
    <mergeCell ref="W77:W80"/>
    <mergeCell ref="X77:X80"/>
    <mergeCell ref="Y77:Y80"/>
    <mergeCell ref="Z77:Z78"/>
    <mergeCell ref="Y81:Y84"/>
    <mergeCell ref="Z81:Z82"/>
    <mergeCell ref="AA77:AA80"/>
    <mergeCell ref="Z79:Z80"/>
    <mergeCell ref="A77:A80"/>
    <mergeCell ref="B77:B78"/>
    <mergeCell ref="C77:C80"/>
    <mergeCell ref="D77:D80"/>
    <mergeCell ref="E77:E80"/>
    <mergeCell ref="F77:F80"/>
    <mergeCell ref="B79:B80"/>
    <mergeCell ref="V73:V76"/>
    <mergeCell ref="W73:W76"/>
    <mergeCell ref="X73:X76"/>
    <mergeCell ref="Y73:Y76"/>
    <mergeCell ref="Z73:Z74"/>
    <mergeCell ref="AA73:AA76"/>
    <mergeCell ref="Z75:Z76"/>
    <mergeCell ref="A73:A76"/>
    <mergeCell ref="B73:B74"/>
    <mergeCell ref="C73:C76"/>
    <mergeCell ref="D73:D76"/>
    <mergeCell ref="E73:E76"/>
    <mergeCell ref="F73:F76"/>
    <mergeCell ref="B75:B76"/>
    <mergeCell ref="V71:V72"/>
    <mergeCell ref="W71:W72"/>
    <mergeCell ref="X71:X72"/>
    <mergeCell ref="Y71:Y72"/>
    <mergeCell ref="Z71:Z72"/>
    <mergeCell ref="AA71:AA72"/>
    <mergeCell ref="A71:A72"/>
    <mergeCell ref="B71:B72"/>
    <mergeCell ref="C71:C72"/>
    <mergeCell ref="D71:D72"/>
    <mergeCell ref="E71:E72"/>
    <mergeCell ref="F71:F72"/>
    <mergeCell ref="V69:V70"/>
    <mergeCell ref="W69:W70"/>
    <mergeCell ref="X69:X70"/>
    <mergeCell ref="Y69:Y70"/>
    <mergeCell ref="Z69:Z70"/>
    <mergeCell ref="AA69:AA70"/>
    <mergeCell ref="A69:A70"/>
    <mergeCell ref="B69:B70"/>
    <mergeCell ref="C69:C70"/>
    <mergeCell ref="D69:D70"/>
    <mergeCell ref="E69:E70"/>
    <mergeCell ref="F69:F70"/>
    <mergeCell ref="V65:V68"/>
    <mergeCell ref="W65:W68"/>
    <mergeCell ref="X65:X68"/>
    <mergeCell ref="Y65:Y68"/>
    <mergeCell ref="Z65:Z66"/>
    <mergeCell ref="AA65:AA68"/>
    <mergeCell ref="Z67:Z68"/>
    <mergeCell ref="A65:A68"/>
    <mergeCell ref="B65:B66"/>
    <mergeCell ref="C65:C68"/>
    <mergeCell ref="D65:D68"/>
    <mergeCell ref="E65:E68"/>
    <mergeCell ref="F65:F68"/>
    <mergeCell ref="B67:B68"/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3:V56"/>
    <mergeCell ref="W53:W56"/>
    <mergeCell ref="X53:X56"/>
    <mergeCell ref="Y53:Y56"/>
    <mergeCell ref="Z53:Z54"/>
    <mergeCell ref="AA53:AA56"/>
    <mergeCell ref="Z55:Z56"/>
    <mergeCell ref="A53:A56"/>
    <mergeCell ref="B53:B54"/>
    <mergeCell ref="C53:C56"/>
    <mergeCell ref="D53:D56"/>
    <mergeCell ref="E53:E56"/>
    <mergeCell ref="F53:F56"/>
    <mergeCell ref="B55:B56"/>
    <mergeCell ref="V49:V52"/>
    <mergeCell ref="W49:W52"/>
    <mergeCell ref="X49:X52"/>
    <mergeCell ref="Y49:Y52"/>
    <mergeCell ref="Z49:Z50"/>
    <mergeCell ref="AA49:AA52"/>
    <mergeCell ref="Z51:Z52"/>
    <mergeCell ref="A49:A52"/>
    <mergeCell ref="B49:B50"/>
    <mergeCell ref="C49:C52"/>
    <mergeCell ref="D49:D52"/>
    <mergeCell ref="E49:E52"/>
    <mergeCell ref="F49:F52"/>
    <mergeCell ref="B51:B52"/>
    <mergeCell ref="V45:V48"/>
    <mergeCell ref="W45:W48"/>
    <mergeCell ref="X45:X48"/>
    <mergeCell ref="Y45:Y48"/>
    <mergeCell ref="Z45:Z46"/>
    <mergeCell ref="AA45:AA48"/>
    <mergeCell ref="Z47:Z48"/>
    <mergeCell ref="A45:A48"/>
    <mergeCell ref="B45:B46"/>
    <mergeCell ref="C45:C48"/>
    <mergeCell ref="D45:D48"/>
    <mergeCell ref="E45:E48"/>
    <mergeCell ref="F45:F48"/>
    <mergeCell ref="B47:B48"/>
    <mergeCell ref="V41:V44"/>
    <mergeCell ref="W41:W44"/>
    <mergeCell ref="X41:X44"/>
    <mergeCell ref="Y41:Y44"/>
    <mergeCell ref="Z41:Z42"/>
    <mergeCell ref="AA41:AA44"/>
    <mergeCell ref="Z43:Z44"/>
    <mergeCell ref="A41:A44"/>
    <mergeCell ref="B41:B42"/>
    <mergeCell ref="C41:C44"/>
    <mergeCell ref="D41:D44"/>
    <mergeCell ref="E41:E44"/>
    <mergeCell ref="F41:F44"/>
    <mergeCell ref="B43:B44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Z33:Z34"/>
    <mergeCell ref="AA33:AA36"/>
    <mergeCell ref="Z35:Z36"/>
    <mergeCell ref="M32:M33"/>
    <mergeCell ref="O32:O33"/>
    <mergeCell ref="X29:X32"/>
    <mergeCell ref="Y29:Y32"/>
    <mergeCell ref="Z29:Z30"/>
    <mergeCell ref="AA29:AA32"/>
    <mergeCell ref="Z31:Z32"/>
    <mergeCell ref="A33:A36"/>
    <mergeCell ref="B33:B34"/>
    <mergeCell ref="C33:C36"/>
    <mergeCell ref="D33:D36"/>
    <mergeCell ref="E33:E36"/>
    <mergeCell ref="F33:F36"/>
    <mergeCell ref="B35:B36"/>
    <mergeCell ref="V29:V32"/>
    <mergeCell ref="A29:A32"/>
    <mergeCell ref="B29:B30"/>
    <mergeCell ref="C29:C32"/>
    <mergeCell ref="D29:D32"/>
    <mergeCell ref="E29:E32"/>
    <mergeCell ref="F29:F32"/>
    <mergeCell ref="B31:B32"/>
    <mergeCell ref="V33:V36"/>
    <mergeCell ref="W33:W36"/>
    <mergeCell ref="V27:V28"/>
    <mergeCell ref="W27:W28"/>
    <mergeCell ref="X27:X28"/>
    <mergeCell ref="Y27:Y28"/>
    <mergeCell ref="W29:W32"/>
    <mergeCell ref="X33:X36"/>
    <mergeCell ref="Y33:Y36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W17:W19"/>
    <mergeCell ref="X17:X20"/>
    <mergeCell ref="Y17:Y20"/>
    <mergeCell ref="Z17:Z18"/>
    <mergeCell ref="AA17:AA20"/>
    <mergeCell ref="B19:B20"/>
    <mergeCell ref="Z19:Z20"/>
    <mergeCell ref="V17:V20"/>
    <mergeCell ref="AA13:AA16"/>
    <mergeCell ref="B15:B16"/>
    <mergeCell ref="Z15:Z16"/>
    <mergeCell ref="W13:W16"/>
    <mergeCell ref="X13:X16"/>
    <mergeCell ref="Y13:Y16"/>
    <mergeCell ref="Z13:Z14"/>
    <mergeCell ref="F13:F16"/>
    <mergeCell ref="V13:V16"/>
    <mergeCell ref="A17:A20"/>
    <mergeCell ref="B17:B18"/>
    <mergeCell ref="C17:C20"/>
    <mergeCell ref="D17:D20"/>
    <mergeCell ref="E17:E20"/>
    <mergeCell ref="F17:F20"/>
    <mergeCell ref="Y9:Y12"/>
    <mergeCell ref="Z9:Z10"/>
    <mergeCell ref="AA9:AA12"/>
    <mergeCell ref="B11:B12"/>
    <mergeCell ref="Z11:Z12"/>
    <mergeCell ref="A13:A16"/>
    <mergeCell ref="B13:B14"/>
    <mergeCell ref="C13:C16"/>
    <mergeCell ref="D13:D16"/>
    <mergeCell ref="E13:E16"/>
    <mergeCell ref="A9:A12"/>
    <mergeCell ref="B9:B10"/>
    <mergeCell ref="C9:C12"/>
    <mergeCell ref="D9:D12"/>
    <mergeCell ref="E9:E12"/>
    <mergeCell ref="F9:F12"/>
    <mergeCell ref="V9:V12"/>
    <mergeCell ref="W9:W12"/>
    <mergeCell ref="X9:X12"/>
    <mergeCell ref="Y5:Y6"/>
    <mergeCell ref="Z5:Z6"/>
    <mergeCell ref="AA5:AA6"/>
    <mergeCell ref="Y7:Y8"/>
    <mergeCell ref="Z7:Z8"/>
    <mergeCell ref="W5:W6"/>
    <mergeCell ref="X5:X6"/>
    <mergeCell ref="A7:A8"/>
    <mergeCell ref="B7:B8"/>
    <mergeCell ref="C7:C8"/>
    <mergeCell ref="D7:D8"/>
    <mergeCell ref="E7:E8"/>
    <mergeCell ref="AA7:AA8"/>
    <mergeCell ref="F7:F8"/>
    <mergeCell ref="V7:V8"/>
    <mergeCell ref="W7:W8"/>
    <mergeCell ref="X7:X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rintOptions/>
  <pageMargins left="0.7874015748031497" right="0.7086614173228347" top="0.31496062992125984" bottom="0.31496062992125984" header="0.31496062992125984" footer="0.1968503937007874"/>
  <pageSetup fitToHeight="1" fitToWidth="1" horizontalDpi="600" verticalDpi="600" orientation="portrait" paperSize="9" scale="4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2"/>
  <sheetViews>
    <sheetView workbookViewId="0" topLeftCell="A7">
      <selection activeCell="N36" sqref="N36"/>
    </sheetView>
  </sheetViews>
  <sheetFormatPr defaultColWidth="8.875" defaultRowHeight="13.5"/>
  <cols>
    <col min="1" max="3" width="3.625" style="81" customWidth="1"/>
    <col min="4" max="4" width="6.125" style="81" customWidth="1"/>
    <col min="5" max="5" width="3.625" style="83" customWidth="1"/>
    <col min="6" max="7" width="6.125" style="81" customWidth="1"/>
    <col min="8" max="8" width="3.625" style="83" customWidth="1"/>
    <col min="9" max="10" width="6.125" style="81" customWidth="1"/>
    <col min="11" max="11" width="3.625" style="83" customWidth="1"/>
    <col min="12" max="13" width="6.125" style="81" customWidth="1"/>
    <col min="14" max="14" width="3.625" style="83" customWidth="1"/>
    <col min="15" max="15" width="6.125" style="81" customWidth="1"/>
    <col min="16" max="16" width="8.875" style="81" customWidth="1"/>
    <col min="17" max="18" width="6.125" style="81" customWidth="1"/>
    <col min="19" max="19" width="8.875" style="81" customWidth="1"/>
    <col min="20" max="20" width="2.50390625" style="82" bestFit="1" customWidth="1"/>
    <col min="21" max="21" width="3.625" style="82" bestFit="1" customWidth="1"/>
    <col min="22" max="22" width="2.125" style="82" customWidth="1"/>
    <col min="23" max="23" width="2.50390625" style="82" bestFit="1" customWidth="1"/>
    <col min="24" max="24" width="3.625" style="82" bestFit="1" customWidth="1"/>
    <col min="25" max="25" width="2.125" style="82" customWidth="1"/>
    <col min="26" max="26" width="2.50390625" style="82" bestFit="1" customWidth="1"/>
    <col min="27" max="27" width="3.625" style="82" bestFit="1" customWidth="1"/>
    <col min="28" max="28" width="2.125" style="82" customWidth="1"/>
    <col min="29" max="29" width="2.50390625" style="82" bestFit="1" customWidth="1"/>
    <col min="30" max="30" width="3.625" style="82" bestFit="1" customWidth="1"/>
    <col min="31" max="31" width="2.125" style="82" customWidth="1"/>
    <col min="32" max="16384" width="8.875" style="81" customWidth="1"/>
  </cols>
  <sheetData>
    <row r="2" spans="1:18" ht="24.75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122"/>
    </row>
    <row r="4" spans="1:31" ht="28.5" customHeight="1">
      <c r="A4" s="313"/>
      <c r="B4" s="314"/>
      <c r="C4" s="315"/>
      <c r="D4" s="322" t="s">
        <v>429</v>
      </c>
      <c r="E4" s="323"/>
      <c r="F4" s="324"/>
      <c r="G4" s="322" t="s">
        <v>430</v>
      </c>
      <c r="H4" s="323"/>
      <c r="I4" s="324"/>
      <c r="J4" s="322" t="s">
        <v>431</v>
      </c>
      <c r="K4" s="323"/>
      <c r="L4" s="324"/>
      <c r="M4" s="322" t="s">
        <v>432</v>
      </c>
      <c r="N4" s="323"/>
      <c r="O4" s="324"/>
      <c r="P4" s="104"/>
      <c r="Q4" s="102"/>
      <c r="R4" s="89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</row>
    <row r="5" spans="1:31" ht="28.5" customHeight="1">
      <c r="A5" s="316"/>
      <c r="B5" s="317"/>
      <c r="C5" s="318"/>
      <c r="D5" s="309" t="s">
        <v>433</v>
      </c>
      <c r="E5" s="310"/>
      <c r="F5" s="311"/>
      <c r="G5" s="309" t="s">
        <v>434</v>
      </c>
      <c r="H5" s="310"/>
      <c r="I5" s="311"/>
      <c r="J5" s="309" t="s">
        <v>435</v>
      </c>
      <c r="K5" s="310"/>
      <c r="L5" s="311"/>
      <c r="M5" s="309" t="s">
        <v>436</v>
      </c>
      <c r="N5" s="310"/>
      <c r="O5" s="311"/>
      <c r="P5" s="96"/>
      <c r="Q5" s="95"/>
      <c r="R5" s="89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</row>
    <row r="6" spans="1:31" ht="28.5" customHeight="1">
      <c r="A6" s="319"/>
      <c r="B6" s="320"/>
      <c r="C6" s="321"/>
      <c r="D6" s="306" t="s">
        <v>437</v>
      </c>
      <c r="E6" s="307"/>
      <c r="F6" s="308"/>
      <c r="G6" s="306" t="s">
        <v>437</v>
      </c>
      <c r="H6" s="307"/>
      <c r="I6" s="308"/>
      <c r="J6" s="306" t="s">
        <v>437</v>
      </c>
      <c r="K6" s="307"/>
      <c r="L6" s="308"/>
      <c r="M6" s="306" t="s">
        <v>437</v>
      </c>
      <c r="N6" s="307"/>
      <c r="O6" s="308"/>
      <c r="P6" s="119"/>
      <c r="Q6" s="118"/>
      <c r="R6" s="89"/>
      <c r="T6" s="337" t="s">
        <v>81</v>
      </c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</row>
    <row r="7" spans="1:31" ht="22.5" customHeight="1">
      <c r="A7" s="104"/>
      <c r="B7" s="103"/>
      <c r="C7" s="102" t="s">
        <v>19</v>
      </c>
      <c r="D7" s="313"/>
      <c r="E7" s="314"/>
      <c r="F7" s="315"/>
      <c r="G7" s="338" t="s">
        <v>43</v>
      </c>
      <c r="H7" s="338"/>
      <c r="I7" s="101" t="s">
        <v>73</v>
      </c>
      <c r="J7" s="338" t="s">
        <v>43</v>
      </c>
      <c r="K7" s="338"/>
      <c r="L7" s="90" t="s">
        <v>60</v>
      </c>
      <c r="M7" s="338" t="s">
        <v>43</v>
      </c>
      <c r="N7" s="338"/>
      <c r="O7" s="90" t="s">
        <v>80</v>
      </c>
      <c r="P7" s="339" t="s">
        <v>46</v>
      </c>
      <c r="Q7" s="340"/>
      <c r="R7" s="89"/>
      <c r="T7" s="327"/>
      <c r="U7" s="328"/>
      <c r="V7" s="329"/>
      <c r="W7" s="325" t="s">
        <v>43</v>
      </c>
      <c r="X7" s="325"/>
      <c r="Y7" s="98" t="s">
        <v>73</v>
      </c>
      <c r="Z7" s="325" t="s">
        <v>43</v>
      </c>
      <c r="AA7" s="325"/>
      <c r="AB7" s="88" t="s">
        <v>60</v>
      </c>
      <c r="AC7" s="325" t="s">
        <v>43</v>
      </c>
      <c r="AD7" s="325"/>
      <c r="AE7" s="88" t="s">
        <v>79</v>
      </c>
    </row>
    <row r="8" spans="1:31" ht="22.5" customHeight="1">
      <c r="A8" s="342" t="str">
        <f>D4</f>
        <v>井上　拓斗</v>
      </c>
      <c r="B8" s="344" t="str">
        <f>D5</f>
        <v>金子　祐樹</v>
      </c>
      <c r="C8" s="346" t="str">
        <f>D6</f>
        <v>(埼玉栄)</v>
      </c>
      <c r="D8" s="316"/>
      <c r="E8" s="317"/>
      <c r="F8" s="318"/>
      <c r="G8" s="107">
        <v>21</v>
      </c>
      <c r="H8" s="97" t="s">
        <v>57</v>
      </c>
      <c r="I8" s="117">
        <v>11</v>
      </c>
      <c r="J8" s="107">
        <v>21</v>
      </c>
      <c r="K8" s="97" t="s">
        <v>57</v>
      </c>
      <c r="L8" s="106">
        <v>14</v>
      </c>
      <c r="M8" s="107">
        <v>21</v>
      </c>
      <c r="N8" s="97" t="s">
        <v>57</v>
      </c>
      <c r="O8" s="106">
        <v>11</v>
      </c>
      <c r="P8" s="96" t="s">
        <v>41</v>
      </c>
      <c r="Q8" s="95">
        <f>SUM(W11:AE11)</f>
        <v>3</v>
      </c>
      <c r="R8" s="89"/>
      <c r="T8" s="330"/>
      <c r="U8" s="331"/>
      <c r="V8" s="332"/>
      <c r="W8" s="94">
        <f>IF(G8&gt;I8,1,0)</f>
        <v>1</v>
      </c>
      <c r="X8" s="93" t="s">
        <v>78</v>
      </c>
      <c r="Y8" s="92">
        <f>IF(G8&lt;I8,1,0)</f>
        <v>0</v>
      </c>
      <c r="Z8" s="94">
        <f>IF(J8&gt;L8,1,0)</f>
        <v>1</v>
      </c>
      <c r="AA8" s="93" t="s">
        <v>78</v>
      </c>
      <c r="AB8" s="92">
        <f>IF(J8&lt;L8,1,0)</f>
        <v>0</v>
      </c>
      <c r="AC8" s="94">
        <f>IF(M8&gt;O8,1,0)</f>
        <v>1</v>
      </c>
      <c r="AD8" s="93" t="s">
        <v>78</v>
      </c>
      <c r="AE8" s="105">
        <f>IF(M8&lt;O8,1,0)</f>
        <v>0</v>
      </c>
    </row>
    <row r="9" spans="1:31" ht="22.5" customHeight="1">
      <c r="A9" s="342"/>
      <c r="B9" s="344"/>
      <c r="C9" s="346"/>
      <c r="D9" s="316"/>
      <c r="E9" s="317"/>
      <c r="F9" s="318"/>
      <c r="G9" s="107">
        <v>21</v>
      </c>
      <c r="H9" s="97" t="s">
        <v>54</v>
      </c>
      <c r="I9" s="117">
        <v>13</v>
      </c>
      <c r="J9" s="107">
        <v>21</v>
      </c>
      <c r="K9" s="97" t="s">
        <v>54</v>
      </c>
      <c r="L9" s="106">
        <v>11</v>
      </c>
      <c r="M9" s="107">
        <v>21</v>
      </c>
      <c r="N9" s="97" t="s">
        <v>54</v>
      </c>
      <c r="O9" s="106">
        <v>13</v>
      </c>
      <c r="P9" s="96" t="s">
        <v>37</v>
      </c>
      <c r="Q9" s="95">
        <f>D11+G11+J11+M11-F11-I11-L11-O11</f>
        <v>6</v>
      </c>
      <c r="R9" s="89"/>
      <c r="T9" s="330"/>
      <c r="U9" s="331"/>
      <c r="V9" s="332"/>
      <c r="W9" s="94">
        <f>IF(G9&gt;I9,1,0)</f>
        <v>1</v>
      </c>
      <c r="X9" s="93" t="s">
        <v>54</v>
      </c>
      <c r="Y9" s="92">
        <f>IF(G9&lt;I9,1,0)</f>
        <v>0</v>
      </c>
      <c r="Z9" s="94">
        <f>IF(J9&gt;L9,1,0)</f>
        <v>1</v>
      </c>
      <c r="AA9" s="93" t="s">
        <v>54</v>
      </c>
      <c r="AB9" s="92">
        <f>IF(J9&lt;L9,1,0)</f>
        <v>0</v>
      </c>
      <c r="AC9" s="94">
        <f>IF(M9&gt;O9,1,0)</f>
        <v>1</v>
      </c>
      <c r="AD9" s="93" t="s">
        <v>52</v>
      </c>
      <c r="AE9" s="105">
        <f>IF(M9&lt;O9,1,0)</f>
        <v>0</v>
      </c>
    </row>
    <row r="10" spans="1:31" ht="22.5" customHeight="1">
      <c r="A10" s="342"/>
      <c r="B10" s="344"/>
      <c r="C10" s="346"/>
      <c r="D10" s="316"/>
      <c r="E10" s="317"/>
      <c r="F10" s="318"/>
      <c r="G10" s="107"/>
      <c r="H10" s="97" t="s">
        <v>51</v>
      </c>
      <c r="I10" s="117"/>
      <c r="J10" s="107"/>
      <c r="K10" s="97" t="s">
        <v>51</v>
      </c>
      <c r="L10" s="106"/>
      <c r="M10" s="107"/>
      <c r="N10" s="97" t="s">
        <v>51</v>
      </c>
      <c r="O10" s="106"/>
      <c r="P10" s="96" t="s">
        <v>32</v>
      </c>
      <c r="Q10" s="95">
        <f>(D8+D9+D10-F8-F9-F10)+(G8+G9+G10-I8-I9-I10)+(J8+J9+J10-L8-L9-L10)+(M8+M9+M10-O8-O9-O10)</f>
        <v>53</v>
      </c>
      <c r="R10" s="89"/>
      <c r="T10" s="330"/>
      <c r="U10" s="331"/>
      <c r="V10" s="332"/>
      <c r="W10" s="94">
        <f>IF(G10&gt;I10,1,0)</f>
        <v>0</v>
      </c>
      <c r="X10" s="93" t="s">
        <v>30</v>
      </c>
      <c r="Y10" s="92">
        <f>IF(G10&lt;I10,1,0)</f>
        <v>0</v>
      </c>
      <c r="Z10" s="94">
        <f>IF(J10&gt;L10,1,0)</f>
        <v>0</v>
      </c>
      <c r="AA10" s="93" t="s">
        <v>77</v>
      </c>
      <c r="AB10" s="92">
        <f>IF(J10&lt;L10,1,0)</f>
        <v>0</v>
      </c>
      <c r="AC10" s="94">
        <f>IF(M10&gt;O10,1,0)</f>
        <v>0</v>
      </c>
      <c r="AD10" s="93" t="s">
        <v>49</v>
      </c>
      <c r="AE10" s="105">
        <f>IF(M10&lt;O10,1,0)</f>
        <v>0</v>
      </c>
    </row>
    <row r="11" spans="1:31" ht="30.75" customHeight="1">
      <c r="A11" s="343"/>
      <c r="B11" s="345"/>
      <c r="C11" s="347"/>
      <c r="D11" s="319"/>
      <c r="E11" s="320"/>
      <c r="F11" s="321"/>
      <c r="G11" s="90">
        <f>SUM(W8:W10)</f>
        <v>2</v>
      </c>
      <c r="H11" s="91" t="s">
        <v>16</v>
      </c>
      <c r="I11" s="90">
        <f>SUM(Y8:Y10)</f>
        <v>0</v>
      </c>
      <c r="J11" s="90">
        <f>SUM(Z8:Z10)</f>
        <v>2</v>
      </c>
      <c r="K11" s="91" t="s">
        <v>16</v>
      </c>
      <c r="L11" s="90">
        <f>SUM(AB8:AB10)</f>
        <v>0</v>
      </c>
      <c r="M11" s="90">
        <f>SUM(AC8:AC10)</f>
        <v>2</v>
      </c>
      <c r="N11" s="91" t="s">
        <v>16</v>
      </c>
      <c r="O11" s="90">
        <f>SUM(AE8:AE10)</f>
        <v>0</v>
      </c>
      <c r="P11" s="90" t="s">
        <v>29</v>
      </c>
      <c r="Q11" s="90">
        <v>1</v>
      </c>
      <c r="R11" s="89"/>
      <c r="T11" s="333"/>
      <c r="U11" s="334"/>
      <c r="V11" s="335"/>
      <c r="W11" s="88">
        <f>IF((W8+W9+W10)=2,1,0)</f>
        <v>1</v>
      </c>
      <c r="X11" s="88" t="s">
        <v>16</v>
      </c>
      <c r="Y11" s="88">
        <f>IF((Y8+Y9+Y10)=2,-1,0)</f>
        <v>0</v>
      </c>
      <c r="Z11" s="88">
        <f>IF((Z8+Z9+Z10)=2,1,0)</f>
        <v>1</v>
      </c>
      <c r="AA11" s="88" t="s">
        <v>16</v>
      </c>
      <c r="AB11" s="88">
        <f>IF((AB8+AB9+AB10)=2,-1,0)</f>
        <v>0</v>
      </c>
      <c r="AC11" s="88">
        <f>IF((AC8+AC9+AC10)=2,1,0)</f>
        <v>1</v>
      </c>
      <c r="AD11" s="88" t="s">
        <v>16</v>
      </c>
      <c r="AE11" s="88">
        <f>IF((AE8+AE9+AE10)=2,-1,0)</f>
        <v>0</v>
      </c>
    </row>
    <row r="12" spans="1:31" ht="22.5" customHeight="1">
      <c r="A12" s="104"/>
      <c r="B12" s="103"/>
      <c r="C12" s="102" t="s">
        <v>76</v>
      </c>
      <c r="D12" s="338" t="s">
        <v>43</v>
      </c>
      <c r="E12" s="338"/>
      <c r="F12" s="90" t="s">
        <v>75</v>
      </c>
      <c r="G12" s="313"/>
      <c r="H12" s="314"/>
      <c r="I12" s="315"/>
      <c r="J12" s="341" t="s">
        <v>43</v>
      </c>
      <c r="K12" s="341"/>
      <c r="L12" s="111" t="s">
        <v>62</v>
      </c>
      <c r="M12" s="338" t="s">
        <v>43</v>
      </c>
      <c r="N12" s="338"/>
      <c r="O12" s="90" t="s">
        <v>74</v>
      </c>
      <c r="P12" s="339" t="s">
        <v>46</v>
      </c>
      <c r="Q12" s="340"/>
      <c r="R12" s="89"/>
      <c r="T12" s="325" t="s">
        <v>43</v>
      </c>
      <c r="U12" s="325"/>
      <c r="V12" s="88" t="s">
        <v>73</v>
      </c>
      <c r="W12" s="327"/>
      <c r="X12" s="328"/>
      <c r="Y12" s="329"/>
      <c r="Z12" s="336" t="s">
        <v>43</v>
      </c>
      <c r="AA12" s="336"/>
      <c r="AB12" s="108" t="s">
        <v>59</v>
      </c>
      <c r="AC12" s="325" t="s">
        <v>43</v>
      </c>
      <c r="AD12" s="325"/>
      <c r="AE12" s="88" t="s">
        <v>72</v>
      </c>
    </row>
    <row r="13" spans="1:31" ht="22.5" customHeight="1">
      <c r="A13" s="342" t="str">
        <f>G4</f>
        <v>松本　康平</v>
      </c>
      <c r="B13" s="344" t="str">
        <f>G5</f>
        <v>山村　祐樹</v>
      </c>
      <c r="C13" s="346" t="str">
        <f>G6</f>
        <v>(埼玉栄)</v>
      </c>
      <c r="D13" s="96">
        <f>I8</f>
        <v>11</v>
      </c>
      <c r="E13" s="97" t="s">
        <v>57</v>
      </c>
      <c r="F13" s="95">
        <f>G8</f>
        <v>21</v>
      </c>
      <c r="G13" s="316"/>
      <c r="H13" s="317"/>
      <c r="I13" s="318"/>
      <c r="J13" s="107">
        <v>19</v>
      </c>
      <c r="K13" s="97" t="s">
        <v>57</v>
      </c>
      <c r="L13" s="106">
        <v>21</v>
      </c>
      <c r="M13" s="107">
        <v>13</v>
      </c>
      <c r="N13" s="97" t="s">
        <v>57</v>
      </c>
      <c r="O13" s="106">
        <v>21</v>
      </c>
      <c r="P13" s="96" t="s">
        <v>41</v>
      </c>
      <c r="Q13" s="95">
        <f>SUM(W16:AE16)</f>
        <v>0</v>
      </c>
      <c r="R13" s="89"/>
      <c r="T13" s="94">
        <f>IF(D13&gt;F13,1,0)</f>
        <v>0</v>
      </c>
      <c r="U13" s="93" t="s">
        <v>56</v>
      </c>
      <c r="V13" s="92">
        <f>IF(D13&lt;F13,1,0)</f>
        <v>1</v>
      </c>
      <c r="W13" s="330"/>
      <c r="X13" s="331"/>
      <c r="Y13" s="332"/>
      <c r="Z13" s="94">
        <f>IF(J13&gt;L13,1,0)</f>
        <v>0</v>
      </c>
      <c r="AA13" s="93" t="s">
        <v>56</v>
      </c>
      <c r="AB13" s="92">
        <f>IF(J13&lt;L13,1,0)</f>
        <v>1</v>
      </c>
      <c r="AC13" s="94">
        <f>IF(M13&gt;O13,1,0)</f>
        <v>0</v>
      </c>
      <c r="AD13" s="93" t="s">
        <v>71</v>
      </c>
      <c r="AE13" s="105">
        <f>IF(M13&lt;O13,1,0)</f>
        <v>1</v>
      </c>
    </row>
    <row r="14" spans="1:31" ht="22.5" customHeight="1">
      <c r="A14" s="342"/>
      <c r="B14" s="344"/>
      <c r="C14" s="346"/>
      <c r="D14" s="96">
        <f>I9</f>
        <v>13</v>
      </c>
      <c r="E14" s="97" t="s">
        <v>70</v>
      </c>
      <c r="F14" s="95">
        <f>G9</f>
        <v>21</v>
      </c>
      <c r="G14" s="316"/>
      <c r="H14" s="317"/>
      <c r="I14" s="318"/>
      <c r="J14" s="107">
        <v>22</v>
      </c>
      <c r="K14" s="97" t="s">
        <v>70</v>
      </c>
      <c r="L14" s="106">
        <v>20</v>
      </c>
      <c r="M14" s="107">
        <v>15</v>
      </c>
      <c r="N14" s="97" t="s">
        <v>70</v>
      </c>
      <c r="O14" s="106">
        <v>21</v>
      </c>
      <c r="P14" s="96" t="s">
        <v>37</v>
      </c>
      <c r="Q14" s="95">
        <f>D16+G16+J16+M16-F16-I16-L16-O16</f>
        <v>-3</v>
      </c>
      <c r="R14" s="89"/>
      <c r="T14" s="94">
        <f>IF(D14&gt;F14,1,0)</f>
        <v>0</v>
      </c>
      <c r="U14" s="93" t="s">
        <v>69</v>
      </c>
      <c r="V14" s="92">
        <f>IF(D14&lt;F14,1,0)</f>
        <v>1</v>
      </c>
      <c r="W14" s="330"/>
      <c r="X14" s="331"/>
      <c r="Y14" s="332"/>
      <c r="Z14" s="94">
        <f>IF(J14&gt;L14,1,0)</f>
        <v>1</v>
      </c>
      <c r="AA14" s="93" t="s">
        <v>54</v>
      </c>
      <c r="AB14" s="92">
        <f>IF(J14&lt;L14,1,0)</f>
        <v>0</v>
      </c>
      <c r="AC14" s="94">
        <f>IF(M14&gt;O14,1,0)</f>
        <v>0</v>
      </c>
      <c r="AD14" s="93" t="s">
        <v>68</v>
      </c>
      <c r="AE14" s="105">
        <f>IF(M14&lt;O14,1,0)</f>
        <v>1</v>
      </c>
    </row>
    <row r="15" spans="1:31" ht="22.5" customHeight="1">
      <c r="A15" s="342"/>
      <c r="B15" s="344"/>
      <c r="C15" s="346"/>
      <c r="D15" s="96">
        <f>I10</f>
        <v>0</v>
      </c>
      <c r="E15" s="97" t="s">
        <v>67</v>
      </c>
      <c r="F15" s="95">
        <f>G10</f>
        <v>0</v>
      </c>
      <c r="G15" s="316"/>
      <c r="H15" s="317"/>
      <c r="I15" s="318"/>
      <c r="J15" s="107">
        <v>21</v>
      </c>
      <c r="K15" s="97" t="s">
        <v>67</v>
      </c>
      <c r="L15" s="106">
        <v>16</v>
      </c>
      <c r="M15" s="115"/>
      <c r="N15" s="114" t="s">
        <v>67</v>
      </c>
      <c r="O15" s="113"/>
      <c r="P15" s="96" t="s">
        <v>32</v>
      </c>
      <c r="Q15" s="95">
        <f>(D13+D14+D15-F13-F14-F15)+(G13+G14+G15-I13-I14-I15)+(J13+J14+J15-L13-L14-L15)+(M13+M14+M15-O13-O14-O15)</f>
        <v>-27</v>
      </c>
      <c r="R15" s="89"/>
      <c r="T15" s="94">
        <f>IF(D15&gt;F15,1,0)</f>
        <v>0</v>
      </c>
      <c r="U15" s="93" t="s">
        <v>30</v>
      </c>
      <c r="V15" s="92">
        <f>IF(D15&lt;F15,1,0)</f>
        <v>0</v>
      </c>
      <c r="W15" s="330"/>
      <c r="X15" s="331"/>
      <c r="Y15" s="332"/>
      <c r="Z15" s="94">
        <f>IF(J15&gt;L15,1,0)</f>
        <v>1</v>
      </c>
      <c r="AA15" s="93" t="s">
        <v>66</v>
      </c>
      <c r="AB15" s="92">
        <f>IF(J15&lt;L15,1,0)</f>
        <v>0</v>
      </c>
      <c r="AC15" s="94">
        <f>IF(M15&gt;O15,1,0)</f>
        <v>0</v>
      </c>
      <c r="AD15" s="93" t="s">
        <v>65</v>
      </c>
      <c r="AE15" s="105">
        <f>IF(M15&lt;O15,1,0)</f>
        <v>0</v>
      </c>
    </row>
    <row r="16" spans="1:31" ht="30.75" customHeight="1">
      <c r="A16" s="343"/>
      <c r="B16" s="345"/>
      <c r="C16" s="347"/>
      <c r="D16" s="90">
        <f>SUM(T13:T15)</f>
        <v>0</v>
      </c>
      <c r="E16" s="91" t="s">
        <v>16</v>
      </c>
      <c r="F16" s="90">
        <f>SUM(V13:V15)</f>
        <v>2</v>
      </c>
      <c r="G16" s="319"/>
      <c r="H16" s="320"/>
      <c r="I16" s="321"/>
      <c r="J16" s="90">
        <f>SUM(Z13:Z15)</f>
        <v>2</v>
      </c>
      <c r="K16" s="91" t="s">
        <v>16</v>
      </c>
      <c r="L16" s="90">
        <f>SUM(AB13:AB15)</f>
        <v>1</v>
      </c>
      <c r="M16" s="90">
        <f>SUM(AC13:AC15)</f>
        <v>0</v>
      </c>
      <c r="N16" s="91" t="s">
        <v>16</v>
      </c>
      <c r="O16" s="90">
        <f>SUM(AE13:AE15)</f>
        <v>2</v>
      </c>
      <c r="P16" s="90" t="s">
        <v>29</v>
      </c>
      <c r="Q16" s="90">
        <v>3</v>
      </c>
      <c r="R16" s="89"/>
      <c r="T16" s="88">
        <f>IF((T13+T14+T15)=2,1,0)</f>
        <v>0</v>
      </c>
      <c r="U16" s="88" t="s">
        <v>16</v>
      </c>
      <c r="V16" s="88">
        <f>IF((V13+V14+V15)=2,-1,0)</f>
        <v>-1</v>
      </c>
      <c r="W16" s="333"/>
      <c r="X16" s="334"/>
      <c r="Y16" s="335"/>
      <c r="Z16" s="88">
        <f>IF((Z13+Z14+Z15)=2,1,0)</f>
        <v>1</v>
      </c>
      <c r="AA16" s="88" t="s">
        <v>16</v>
      </c>
      <c r="AB16" s="88">
        <f>IF((AB13+AB14+AB15)=2,-1,0)</f>
        <v>0</v>
      </c>
      <c r="AC16" s="88">
        <f>IF((AC13+AC14+AC15)=2,1,0)</f>
        <v>0</v>
      </c>
      <c r="AD16" s="88" t="s">
        <v>16</v>
      </c>
      <c r="AE16" s="88">
        <f>IF((AE13+AE14+AE15)=2,-1,0)</f>
        <v>-1</v>
      </c>
    </row>
    <row r="17" spans="1:31" ht="22.5" customHeight="1">
      <c r="A17" s="104"/>
      <c r="B17" s="103"/>
      <c r="C17" s="102" t="s">
        <v>64</v>
      </c>
      <c r="D17" s="341" t="s">
        <v>43</v>
      </c>
      <c r="E17" s="341"/>
      <c r="F17" s="111" t="s">
        <v>63</v>
      </c>
      <c r="G17" s="338" t="s">
        <v>43</v>
      </c>
      <c r="H17" s="338"/>
      <c r="I17" s="90" t="s">
        <v>62</v>
      </c>
      <c r="J17" s="313"/>
      <c r="K17" s="314"/>
      <c r="L17" s="315"/>
      <c r="M17" s="338" t="s">
        <v>43</v>
      </c>
      <c r="N17" s="338"/>
      <c r="O17" s="110" t="s">
        <v>61</v>
      </c>
      <c r="P17" s="338" t="s">
        <v>46</v>
      </c>
      <c r="Q17" s="338"/>
      <c r="R17" s="89"/>
      <c r="T17" s="336" t="s">
        <v>43</v>
      </c>
      <c r="U17" s="336"/>
      <c r="V17" s="108" t="s">
        <v>60</v>
      </c>
      <c r="W17" s="325" t="s">
        <v>43</v>
      </c>
      <c r="X17" s="325"/>
      <c r="Y17" s="88" t="s">
        <v>59</v>
      </c>
      <c r="Z17" s="327"/>
      <c r="AA17" s="328"/>
      <c r="AB17" s="329"/>
      <c r="AC17" s="325" t="s">
        <v>43</v>
      </c>
      <c r="AD17" s="325"/>
      <c r="AE17" s="88" t="s">
        <v>58</v>
      </c>
    </row>
    <row r="18" spans="1:31" ht="22.5" customHeight="1">
      <c r="A18" s="342" t="str">
        <f>J4</f>
        <v>五十嵐　優</v>
      </c>
      <c r="B18" s="344" t="str">
        <f>J5</f>
        <v>中里　裕貴</v>
      </c>
      <c r="C18" s="346" t="str">
        <f>J6</f>
        <v>(埼玉栄)</v>
      </c>
      <c r="D18" s="96">
        <f>L8</f>
        <v>14</v>
      </c>
      <c r="E18" s="97" t="s">
        <v>57</v>
      </c>
      <c r="F18" s="95">
        <f>J8</f>
        <v>21</v>
      </c>
      <c r="G18" s="96">
        <f>L13</f>
        <v>21</v>
      </c>
      <c r="H18" s="97" t="s">
        <v>57</v>
      </c>
      <c r="I18" s="95">
        <f>J13</f>
        <v>19</v>
      </c>
      <c r="J18" s="316"/>
      <c r="K18" s="317"/>
      <c r="L18" s="318"/>
      <c r="M18" s="107">
        <v>15</v>
      </c>
      <c r="N18" s="97" t="s">
        <v>57</v>
      </c>
      <c r="O18" s="106">
        <v>21</v>
      </c>
      <c r="P18" s="96" t="s">
        <v>41</v>
      </c>
      <c r="Q18" s="95">
        <f>SUM(W21:AE21)</f>
        <v>-2</v>
      </c>
      <c r="R18" s="89"/>
      <c r="T18" s="94">
        <f>IF(D18&gt;F18,1,0)</f>
        <v>0</v>
      </c>
      <c r="U18" s="93" t="s">
        <v>56</v>
      </c>
      <c r="V18" s="92">
        <f>IF(D18&lt;F18,1,0)</f>
        <v>1</v>
      </c>
      <c r="W18" s="94">
        <f>IF(G18&gt;I18,1,0)</f>
        <v>1</v>
      </c>
      <c r="X18" s="93" t="s">
        <v>56</v>
      </c>
      <c r="Y18" s="92">
        <f>IF(G18&lt;I18,1,0)</f>
        <v>0</v>
      </c>
      <c r="Z18" s="330"/>
      <c r="AA18" s="331"/>
      <c r="AB18" s="332"/>
      <c r="AC18" s="94">
        <f>IF(M18&gt;O18,1,0)</f>
        <v>0</v>
      </c>
      <c r="AD18" s="93" t="s">
        <v>56</v>
      </c>
      <c r="AE18" s="105">
        <f>IF(M18&lt;O18,1,0)</f>
        <v>1</v>
      </c>
    </row>
    <row r="19" spans="1:31" ht="22.5" customHeight="1">
      <c r="A19" s="342"/>
      <c r="B19" s="344"/>
      <c r="C19" s="346"/>
      <c r="D19" s="96">
        <f>L9</f>
        <v>11</v>
      </c>
      <c r="E19" s="97" t="s">
        <v>55</v>
      </c>
      <c r="F19" s="95">
        <f>J9</f>
        <v>21</v>
      </c>
      <c r="G19" s="96">
        <f>L14</f>
        <v>20</v>
      </c>
      <c r="H19" s="97" t="s">
        <v>55</v>
      </c>
      <c r="I19" s="95">
        <f>J14</f>
        <v>22</v>
      </c>
      <c r="J19" s="316"/>
      <c r="K19" s="317"/>
      <c r="L19" s="318"/>
      <c r="M19" s="107">
        <v>21</v>
      </c>
      <c r="N19" s="97" t="s">
        <v>55</v>
      </c>
      <c r="O19" s="106">
        <v>17</v>
      </c>
      <c r="P19" s="96" t="s">
        <v>37</v>
      </c>
      <c r="Q19" s="95">
        <f>D21+G21+J21+M21-F21-I21-L21-O21</f>
        <v>-4</v>
      </c>
      <c r="R19" s="89"/>
      <c r="T19" s="94">
        <f>IF(D19&gt;F19,1,0)</f>
        <v>0</v>
      </c>
      <c r="U19" s="93" t="s">
        <v>54</v>
      </c>
      <c r="V19" s="92">
        <f>IF(D19&lt;F19,1,0)</f>
        <v>1</v>
      </c>
      <c r="W19" s="94">
        <f>IF(G19&gt;I19,1,0)</f>
        <v>0</v>
      </c>
      <c r="X19" s="93" t="s">
        <v>53</v>
      </c>
      <c r="Y19" s="92">
        <f>IF(G19&lt;I19,1,0)</f>
        <v>1</v>
      </c>
      <c r="Z19" s="330"/>
      <c r="AA19" s="331"/>
      <c r="AB19" s="332"/>
      <c r="AC19" s="94">
        <f>IF(M19&gt;O19,1,0)</f>
        <v>1</v>
      </c>
      <c r="AD19" s="93" t="s">
        <v>52</v>
      </c>
      <c r="AE19" s="105">
        <f>IF(M19&lt;O19,1,0)</f>
        <v>0</v>
      </c>
    </row>
    <row r="20" spans="1:31" ht="22.5" customHeight="1">
      <c r="A20" s="342"/>
      <c r="B20" s="344"/>
      <c r="C20" s="346"/>
      <c r="D20" s="96">
        <f>L10</f>
        <v>0</v>
      </c>
      <c r="E20" s="97" t="s">
        <v>51</v>
      </c>
      <c r="F20" s="95">
        <f>J10</f>
        <v>0</v>
      </c>
      <c r="G20" s="96">
        <f>L15</f>
        <v>16</v>
      </c>
      <c r="H20" s="97" t="s">
        <v>51</v>
      </c>
      <c r="I20" s="95">
        <f>J15</f>
        <v>21</v>
      </c>
      <c r="J20" s="316"/>
      <c r="K20" s="317"/>
      <c r="L20" s="318"/>
      <c r="M20" s="107">
        <v>12</v>
      </c>
      <c r="N20" s="97" t="s">
        <v>51</v>
      </c>
      <c r="O20" s="106">
        <v>21</v>
      </c>
      <c r="P20" s="96" t="s">
        <v>32</v>
      </c>
      <c r="Q20" s="95">
        <f>(D18+D19+D20-F18-F19-F20)+(G18+G19+G20-I18-I19-I20)+(J18+J19+J20-L18-L19-L20)+(M18+M19+M20-O18-O19-O20)</f>
        <v>-33</v>
      </c>
      <c r="R20" s="89"/>
      <c r="T20" s="94">
        <f>IF(D20&gt;F20,1,0)</f>
        <v>0</v>
      </c>
      <c r="U20" s="93" t="s">
        <v>50</v>
      </c>
      <c r="V20" s="92">
        <f>IF(D20&lt;F20,1,0)</f>
        <v>0</v>
      </c>
      <c r="W20" s="94">
        <f>IF(G20&gt;I20,1,0)</f>
        <v>0</v>
      </c>
      <c r="X20" s="93" t="s">
        <v>50</v>
      </c>
      <c r="Y20" s="92">
        <f>IF(G20&lt;I20,1,0)</f>
        <v>1</v>
      </c>
      <c r="Z20" s="330"/>
      <c r="AA20" s="331"/>
      <c r="AB20" s="332"/>
      <c r="AC20" s="94">
        <f>IF(M20&gt;O20,1,0)</f>
        <v>0</v>
      </c>
      <c r="AD20" s="93" t="s">
        <v>49</v>
      </c>
      <c r="AE20" s="105">
        <f>IF(M20&lt;O20,1,0)</f>
        <v>1</v>
      </c>
    </row>
    <row r="21" spans="1:31" ht="30.75" customHeight="1">
      <c r="A21" s="343"/>
      <c r="B21" s="345"/>
      <c r="C21" s="347"/>
      <c r="D21" s="90">
        <f>SUM(T18:T20)</f>
        <v>0</v>
      </c>
      <c r="E21" s="91" t="s">
        <v>16</v>
      </c>
      <c r="F21" s="90">
        <f>SUM(V18:V20)</f>
        <v>2</v>
      </c>
      <c r="G21" s="90">
        <f>SUM(W18:W20)</f>
        <v>1</v>
      </c>
      <c r="H21" s="91" t="s">
        <v>16</v>
      </c>
      <c r="I21" s="90">
        <f>SUM(Y18:Y20)</f>
        <v>2</v>
      </c>
      <c r="J21" s="319"/>
      <c r="K21" s="320"/>
      <c r="L21" s="321"/>
      <c r="M21" s="90">
        <f>SUM(AC18:AC20)</f>
        <v>1</v>
      </c>
      <c r="N21" s="91" t="s">
        <v>16</v>
      </c>
      <c r="O21" s="90">
        <f>SUM(AE18:AE20)</f>
        <v>2</v>
      </c>
      <c r="P21" s="90" t="s">
        <v>29</v>
      </c>
      <c r="Q21" s="90">
        <v>4</v>
      </c>
      <c r="R21" s="89"/>
      <c r="T21" s="88">
        <f>IF((T18+T19+T20)=2,1,0)</f>
        <v>0</v>
      </c>
      <c r="U21" s="88" t="s">
        <v>16</v>
      </c>
      <c r="V21" s="88">
        <f>IF((V18+V19+V20)=2,-1,0)</f>
        <v>-1</v>
      </c>
      <c r="W21" s="88">
        <f>IF((W18+W19+W20)=2,1,0)</f>
        <v>0</v>
      </c>
      <c r="X21" s="88" t="s">
        <v>16</v>
      </c>
      <c r="Y21" s="88">
        <f>IF((Y18+Y19+Y20)=2,-1,0)</f>
        <v>-1</v>
      </c>
      <c r="Z21" s="333"/>
      <c r="AA21" s="334"/>
      <c r="AB21" s="335"/>
      <c r="AC21" s="88">
        <f>IF((AC18+AC19+AC20)=2,1,0)</f>
        <v>0</v>
      </c>
      <c r="AD21" s="88" t="s">
        <v>16</v>
      </c>
      <c r="AE21" s="88">
        <f>IF((AE18+AE19+AE20)=2,-1,0)</f>
        <v>-1</v>
      </c>
    </row>
    <row r="22" spans="1:31" ht="22.5" customHeight="1">
      <c r="A22" s="104"/>
      <c r="B22" s="103"/>
      <c r="C22" s="102" t="s">
        <v>18</v>
      </c>
      <c r="D22" s="338" t="s">
        <v>43</v>
      </c>
      <c r="E22" s="338"/>
      <c r="F22" s="90" t="s">
        <v>45</v>
      </c>
      <c r="G22" s="338" t="s">
        <v>43</v>
      </c>
      <c r="H22" s="338"/>
      <c r="I22" s="90" t="s">
        <v>48</v>
      </c>
      <c r="J22" s="340" t="s">
        <v>43</v>
      </c>
      <c r="K22" s="338"/>
      <c r="L22" s="101" t="s">
        <v>47</v>
      </c>
      <c r="M22" s="313"/>
      <c r="N22" s="314"/>
      <c r="O22" s="315"/>
      <c r="P22" s="338" t="s">
        <v>46</v>
      </c>
      <c r="Q22" s="338"/>
      <c r="R22" s="89"/>
      <c r="T22" s="325" t="s">
        <v>43</v>
      </c>
      <c r="U22" s="325"/>
      <c r="V22" s="88" t="s">
        <v>45</v>
      </c>
      <c r="W22" s="325" t="s">
        <v>43</v>
      </c>
      <c r="X22" s="325"/>
      <c r="Y22" s="88" t="s">
        <v>44</v>
      </c>
      <c r="Z22" s="348" t="s">
        <v>43</v>
      </c>
      <c r="AA22" s="325"/>
      <c r="AB22" s="98" t="s">
        <v>42</v>
      </c>
      <c r="AC22" s="327"/>
      <c r="AD22" s="328"/>
      <c r="AE22" s="329"/>
    </row>
    <row r="23" spans="1:31" ht="22.5" customHeight="1">
      <c r="A23" s="342" t="str">
        <f>M4</f>
        <v>高野　将斗</v>
      </c>
      <c r="B23" s="344" t="str">
        <f>M5</f>
        <v>宮嶋航太郎</v>
      </c>
      <c r="C23" s="346" t="str">
        <f>M6</f>
        <v>(埼玉栄)</v>
      </c>
      <c r="D23" s="96">
        <f>O8</f>
        <v>11</v>
      </c>
      <c r="E23" s="97" t="s">
        <v>39</v>
      </c>
      <c r="F23" s="95">
        <f>M8</f>
        <v>21</v>
      </c>
      <c r="G23" s="96">
        <f>O13</f>
        <v>21</v>
      </c>
      <c r="H23" s="97" t="s">
        <v>39</v>
      </c>
      <c r="I23" s="95">
        <f>M13</f>
        <v>13</v>
      </c>
      <c r="J23" s="89">
        <f>O18</f>
        <v>21</v>
      </c>
      <c r="K23" s="97" t="s">
        <v>39</v>
      </c>
      <c r="L23" s="89">
        <f>M18</f>
        <v>15</v>
      </c>
      <c r="M23" s="316"/>
      <c r="N23" s="317"/>
      <c r="O23" s="318"/>
      <c r="P23" s="96" t="s">
        <v>41</v>
      </c>
      <c r="Q23" s="95">
        <f>SUM(W26:AE26)</f>
        <v>2</v>
      </c>
      <c r="R23" s="89"/>
      <c r="T23" s="94">
        <f>IF(D23&gt;F23,1,0)</f>
        <v>0</v>
      </c>
      <c r="U23" s="93" t="s">
        <v>40</v>
      </c>
      <c r="V23" s="92">
        <f>IF(D23&lt;F23,1,0)</f>
        <v>1</v>
      </c>
      <c r="W23" s="94">
        <f>IF(G23&gt;I23,1,0)</f>
        <v>1</v>
      </c>
      <c r="X23" s="93" t="s">
        <v>40</v>
      </c>
      <c r="Y23" s="92">
        <f>IF(G23&lt;I23,1,0)</f>
        <v>0</v>
      </c>
      <c r="Z23" s="94">
        <f>IF(J23&gt;L23,1,0)</f>
        <v>1</v>
      </c>
      <c r="AA23" s="93" t="s">
        <v>39</v>
      </c>
      <c r="AB23" s="92">
        <f>IF(J23&lt;L23,1,0)</f>
        <v>0</v>
      </c>
      <c r="AC23" s="330"/>
      <c r="AD23" s="331"/>
      <c r="AE23" s="332"/>
    </row>
    <row r="24" spans="1:31" ht="22.5" customHeight="1">
      <c r="A24" s="342"/>
      <c r="B24" s="344"/>
      <c r="C24" s="346"/>
      <c r="D24" s="96">
        <f>O9</f>
        <v>13</v>
      </c>
      <c r="E24" s="97" t="s">
        <v>38</v>
      </c>
      <c r="F24" s="95">
        <f>M9</f>
        <v>21</v>
      </c>
      <c r="G24" s="96">
        <f>O14</f>
        <v>21</v>
      </c>
      <c r="H24" s="97" t="s">
        <v>38</v>
      </c>
      <c r="I24" s="95">
        <f>M14</f>
        <v>15</v>
      </c>
      <c r="J24" s="89">
        <f>O19</f>
        <v>17</v>
      </c>
      <c r="K24" s="97" t="s">
        <v>38</v>
      </c>
      <c r="L24" s="89">
        <f>M19</f>
        <v>21</v>
      </c>
      <c r="M24" s="316"/>
      <c r="N24" s="317"/>
      <c r="O24" s="318"/>
      <c r="P24" s="96" t="s">
        <v>37</v>
      </c>
      <c r="Q24" s="95">
        <f>D26+G26+J26+M26-F26-I26-L26-O26</f>
        <v>1</v>
      </c>
      <c r="R24" s="89"/>
      <c r="T24" s="94">
        <f>IF(D24&gt;F24,1,0)</f>
        <v>0</v>
      </c>
      <c r="U24" s="93" t="s">
        <v>36</v>
      </c>
      <c r="V24" s="92">
        <f>IF(D24&lt;F24,1,0)</f>
        <v>1</v>
      </c>
      <c r="W24" s="94">
        <f>IF(G24&gt;I24,1,0)</f>
        <v>1</v>
      </c>
      <c r="X24" s="93" t="s">
        <v>35</v>
      </c>
      <c r="Y24" s="92">
        <f>IF(G24&lt;I24,1,0)</f>
        <v>0</v>
      </c>
      <c r="Z24" s="94">
        <f>IF(J24&gt;L24,1,0)</f>
        <v>0</v>
      </c>
      <c r="AA24" s="93" t="s">
        <v>34</v>
      </c>
      <c r="AB24" s="92">
        <f>IF(J24&lt;L24,1,0)</f>
        <v>1</v>
      </c>
      <c r="AC24" s="330"/>
      <c r="AD24" s="331"/>
      <c r="AE24" s="332"/>
    </row>
    <row r="25" spans="1:31" ht="22.5" customHeight="1">
      <c r="A25" s="342"/>
      <c r="B25" s="344"/>
      <c r="C25" s="346"/>
      <c r="D25" s="96">
        <f>O10</f>
        <v>0</v>
      </c>
      <c r="E25" s="97" t="s">
        <v>33</v>
      </c>
      <c r="F25" s="95">
        <f>M10</f>
        <v>0</v>
      </c>
      <c r="G25" s="96">
        <f>O15</f>
        <v>0</v>
      </c>
      <c r="H25" s="97" t="s">
        <v>33</v>
      </c>
      <c r="I25" s="95">
        <f>M15</f>
        <v>0</v>
      </c>
      <c r="J25" s="89">
        <f>O20</f>
        <v>21</v>
      </c>
      <c r="K25" s="97" t="s">
        <v>33</v>
      </c>
      <c r="L25" s="89">
        <f>M20</f>
        <v>12</v>
      </c>
      <c r="M25" s="316"/>
      <c r="N25" s="317"/>
      <c r="O25" s="318"/>
      <c r="P25" s="96" t="s">
        <v>32</v>
      </c>
      <c r="Q25" s="95">
        <f>(D23+D24+D25-F23-F24-F25)+(G23+G24+G25-I23-I24-I25)+(J23+J24+J25-L23-L24-L25)+(M23+M24+M25-O23-O24-O25)</f>
        <v>7</v>
      </c>
      <c r="R25" s="89"/>
      <c r="T25" s="94">
        <f>IF(D25&gt;F25,1,0)</f>
        <v>0</v>
      </c>
      <c r="U25" s="93" t="s">
        <v>31</v>
      </c>
      <c r="V25" s="92">
        <f>IF(D25&lt;F25,1,0)</f>
        <v>0</v>
      </c>
      <c r="W25" s="94">
        <f>IF(G25&gt;I25,1,0)</f>
        <v>0</v>
      </c>
      <c r="X25" s="93" t="s">
        <v>30</v>
      </c>
      <c r="Y25" s="92">
        <f>IF(G25&lt;I25,1,0)</f>
        <v>0</v>
      </c>
      <c r="Z25" s="94">
        <f>IF(J25&gt;L25,1,0)</f>
        <v>1</v>
      </c>
      <c r="AA25" s="93" t="s">
        <v>30</v>
      </c>
      <c r="AB25" s="92">
        <f>IF(J25&lt;L25,1,0)</f>
        <v>0</v>
      </c>
      <c r="AC25" s="330"/>
      <c r="AD25" s="331"/>
      <c r="AE25" s="332"/>
    </row>
    <row r="26" spans="1:31" ht="30.75" customHeight="1">
      <c r="A26" s="343"/>
      <c r="B26" s="345"/>
      <c r="C26" s="347"/>
      <c r="D26" s="90">
        <f>SUM(T23:T25)</f>
        <v>0</v>
      </c>
      <c r="E26" s="91" t="s">
        <v>16</v>
      </c>
      <c r="F26" s="90">
        <f>SUM(V23:V25)</f>
        <v>2</v>
      </c>
      <c r="G26" s="90">
        <f>SUM(W23:W25)</f>
        <v>2</v>
      </c>
      <c r="H26" s="91" t="s">
        <v>16</v>
      </c>
      <c r="I26" s="90">
        <f>SUM(Y23:Y25)</f>
        <v>0</v>
      </c>
      <c r="J26" s="90">
        <f>SUM(Z23:Z25)</f>
        <v>2</v>
      </c>
      <c r="K26" s="91" t="s">
        <v>16</v>
      </c>
      <c r="L26" s="90">
        <f>SUM(AB23:AB25)</f>
        <v>1</v>
      </c>
      <c r="M26" s="319"/>
      <c r="N26" s="320"/>
      <c r="O26" s="321"/>
      <c r="P26" s="90" t="s">
        <v>29</v>
      </c>
      <c r="Q26" s="90">
        <v>2</v>
      </c>
      <c r="R26" s="89"/>
      <c r="T26" s="88">
        <f>IF((T23+T24+T25)=2,1,0)</f>
        <v>0</v>
      </c>
      <c r="U26" s="88" t="s">
        <v>16</v>
      </c>
      <c r="V26" s="88">
        <f>IF((V23+V24+V25)=2,-1,0)</f>
        <v>-1</v>
      </c>
      <c r="W26" s="88">
        <f>IF((W23+W24+W25)=2,1,0)</f>
        <v>1</v>
      </c>
      <c r="X26" s="88" t="s">
        <v>16</v>
      </c>
      <c r="Y26" s="88">
        <f>IF((Y23+Y24+Y25)=2,-1,0)</f>
        <v>0</v>
      </c>
      <c r="Z26" s="88">
        <f>IF((Z23+Z24+Z25)=2,1,0)</f>
        <v>1</v>
      </c>
      <c r="AA26" s="88" t="s">
        <v>16</v>
      </c>
      <c r="AB26" s="88">
        <f>IF((AB23+AB24+AB25)=2,-1,0)</f>
        <v>0</v>
      </c>
      <c r="AC26" s="333"/>
      <c r="AD26" s="334"/>
      <c r="AE26" s="335"/>
    </row>
    <row r="27" ht="16.5" customHeight="1"/>
    <row r="28" ht="16.5" customHeight="1"/>
    <row r="29" ht="16.5" customHeight="1"/>
    <row r="30" spans="6:12" ht="16.5" customHeight="1">
      <c r="F30" s="87" t="s">
        <v>28</v>
      </c>
      <c r="G30" s="86" t="s">
        <v>27</v>
      </c>
      <c r="H30" s="85" t="s">
        <v>16</v>
      </c>
      <c r="I30" s="84" t="s">
        <v>26</v>
      </c>
      <c r="J30" s="86" t="s">
        <v>25</v>
      </c>
      <c r="K30" s="85" t="s">
        <v>16</v>
      </c>
      <c r="L30" s="84" t="s">
        <v>24</v>
      </c>
    </row>
    <row r="31" spans="6:12" ht="16.5" customHeight="1">
      <c r="F31" s="87" t="s">
        <v>23</v>
      </c>
      <c r="G31" s="86" t="s">
        <v>19</v>
      </c>
      <c r="H31" s="85" t="s">
        <v>16</v>
      </c>
      <c r="I31" s="84" t="s">
        <v>22</v>
      </c>
      <c r="J31" s="86" t="s">
        <v>21</v>
      </c>
      <c r="K31" s="85" t="s">
        <v>16</v>
      </c>
      <c r="L31" s="84" t="s">
        <v>18</v>
      </c>
    </row>
    <row r="32" spans="6:12" ht="16.5">
      <c r="F32" s="87" t="s">
        <v>20</v>
      </c>
      <c r="G32" s="86" t="s">
        <v>19</v>
      </c>
      <c r="H32" s="85" t="s">
        <v>16</v>
      </c>
      <c r="I32" s="84" t="s">
        <v>18</v>
      </c>
      <c r="J32" s="86" t="s">
        <v>17</v>
      </c>
      <c r="K32" s="85" t="s">
        <v>16</v>
      </c>
      <c r="L32" s="84" t="s">
        <v>15</v>
      </c>
    </row>
  </sheetData>
  <sheetProtection/>
  <mergeCells count="67">
    <mergeCell ref="W22:X22"/>
    <mergeCell ref="Z22:AA22"/>
    <mergeCell ref="AC22:AE26"/>
    <mergeCell ref="C23:C26"/>
    <mergeCell ref="D22:E22"/>
    <mergeCell ref="G22:H22"/>
    <mergeCell ref="P22:Q22"/>
    <mergeCell ref="T22:U22"/>
    <mergeCell ref="J22:K22"/>
    <mergeCell ref="M22:O26"/>
    <mergeCell ref="AC17:AD17"/>
    <mergeCell ref="A18:A21"/>
    <mergeCell ref="B18:B21"/>
    <mergeCell ref="C18:C21"/>
    <mergeCell ref="D17:E17"/>
    <mergeCell ref="G17:H17"/>
    <mergeCell ref="J17:L21"/>
    <mergeCell ref="M17:N17"/>
    <mergeCell ref="P17:Q17"/>
    <mergeCell ref="T17:U17"/>
    <mergeCell ref="W17:X17"/>
    <mergeCell ref="Z17:AB21"/>
    <mergeCell ref="A23:A26"/>
    <mergeCell ref="B23:B26"/>
    <mergeCell ref="AC12:AD12"/>
    <mergeCell ref="A8:A11"/>
    <mergeCell ref="B8:B11"/>
    <mergeCell ref="C8:C11"/>
    <mergeCell ref="D12:E12"/>
    <mergeCell ref="G12:I16"/>
    <mergeCell ref="J12:K12"/>
    <mergeCell ref="A13:A16"/>
    <mergeCell ref="B13:B16"/>
    <mergeCell ref="C13:C16"/>
    <mergeCell ref="M12:N12"/>
    <mergeCell ref="P12:Q12"/>
    <mergeCell ref="T12:U12"/>
    <mergeCell ref="W12:Y16"/>
    <mergeCell ref="Z12:AA12"/>
    <mergeCell ref="T6:AE6"/>
    <mergeCell ref="D7:F11"/>
    <mergeCell ref="G7:H7"/>
    <mergeCell ref="J7:K7"/>
    <mergeCell ref="M7:N7"/>
    <mergeCell ref="P7:Q7"/>
    <mergeCell ref="T7:V11"/>
    <mergeCell ref="W7:X7"/>
    <mergeCell ref="Z7:AA7"/>
    <mergeCell ref="AC7:AD7"/>
    <mergeCell ref="T4:V4"/>
    <mergeCell ref="W4:Y4"/>
    <mergeCell ref="Z4:AB4"/>
    <mergeCell ref="AC4:AE4"/>
    <mergeCell ref="A2:Q2"/>
    <mergeCell ref="A4:C6"/>
    <mergeCell ref="D4:F4"/>
    <mergeCell ref="G4:I4"/>
    <mergeCell ref="J4:L4"/>
    <mergeCell ref="M4:O4"/>
    <mergeCell ref="D6:F6"/>
    <mergeCell ref="G6:I6"/>
    <mergeCell ref="J6:L6"/>
    <mergeCell ref="M6:O6"/>
    <mergeCell ref="D5:F5"/>
    <mergeCell ref="G5:I5"/>
    <mergeCell ref="J5:L5"/>
    <mergeCell ref="M5:O5"/>
  </mergeCells>
  <conditionalFormatting sqref="D13:D15 F13:F15 D18:D20 F18:G20 I18:I20 D23:D25 F23:G25 I23:J25 L23:L25">
    <cfRule type="cellIs" priority="1" dxfId="4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2"/>
  <sheetViews>
    <sheetView zoomScale="75" zoomScaleNormal="75" workbookViewId="0" topLeftCell="A16">
      <selection activeCell="C39" sqref="C39:C40"/>
    </sheetView>
  </sheetViews>
  <sheetFormatPr defaultColWidth="8.875" defaultRowHeight="13.5"/>
  <cols>
    <col min="1" max="1" width="4.50390625" style="0" bestFit="1" customWidth="1"/>
    <col min="2" max="2" width="5.00390625" style="0" hidden="1" customWidth="1"/>
    <col min="3" max="3" width="19.125" style="192" customWidth="1"/>
    <col min="4" max="4" width="2.125" style="0" bestFit="1" customWidth="1"/>
    <col min="5" max="5" width="15.625" style="193" customWidth="1"/>
    <col min="6" max="6" width="2.125" style="0" bestFit="1" customWidth="1"/>
    <col min="7" max="21" width="6.125" style="80" customWidth="1"/>
    <col min="22" max="22" width="19.125" style="192" customWidth="1"/>
    <col min="23" max="23" width="2.125" style="0" bestFit="1" customWidth="1"/>
    <col min="24" max="24" width="15.625" style="193" customWidth="1"/>
    <col min="25" max="25" width="2.125" style="0" bestFit="1" customWidth="1"/>
    <col min="26" max="26" width="4.50390625" style="0" hidden="1" customWidth="1"/>
    <col min="27" max="27" width="4.50390625" style="0" bestFit="1" customWidth="1"/>
  </cols>
  <sheetData>
    <row r="1" spans="1:27" s="3" customFormat="1" ht="18">
      <c r="A1" s="298">
        <v>1</v>
      </c>
      <c r="B1" s="300">
        <v>1</v>
      </c>
      <c r="C1" s="349" t="s">
        <v>433</v>
      </c>
      <c r="D1" s="302" t="s">
        <v>83</v>
      </c>
      <c r="E1" s="350" t="s">
        <v>306</v>
      </c>
      <c r="F1" s="302" t="s">
        <v>84</v>
      </c>
      <c r="G1" s="10"/>
      <c r="H1" s="10"/>
      <c r="I1" s="10"/>
      <c r="J1" s="10"/>
      <c r="K1" s="351" t="s">
        <v>85</v>
      </c>
      <c r="L1" s="351"/>
      <c r="M1" s="351"/>
      <c r="N1" s="351"/>
      <c r="O1" s="351"/>
      <c r="P1" s="351"/>
      <c r="Q1" s="351"/>
      <c r="R1" s="11"/>
      <c r="S1" s="11"/>
      <c r="T1" s="11"/>
      <c r="U1" s="11"/>
      <c r="V1" s="349" t="s">
        <v>429</v>
      </c>
      <c r="W1" s="302" t="s">
        <v>86</v>
      </c>
      <c r="X1" s="350" t="s">
        <v>306</v>
      </c>
      <c r="Y1" s="302" t="s">
        <v>87</v>
      </c>
      <c r="Z1" s="300">
        <v>3</v>
      </c>
      <c r="AA1" s="298">
        <v>44</v>
      </c>
    </row>
    <row r="2" spans="1:27" s="3" customFormat="1" ht="18.75" thickBot="1">
      <c r="A2" s="298"/>
      <c r="B2" s="300"/>
      <c r="C2" s="349"/>
      <c r="D2" s="302"/>
      <c r="E2" s="350"/>
      <c r="F2" s="302"/>
      <c r="G2" s="66"/>
      <c r="H2" s="124">
        <v>2</v>
      </c>
      <c r="I2" s="10"/>
      <c r="J2" s="10"/>
      <c r="K2" s="351"/>
      <c r="L2" s="351"/>
      <c r="M2" s="351"/>
      <c r="N2" s="351"/>
      <c r="O2" s="351"/>
      <c r="P2" s="351"/>
      <c r="Q2" s="351"/>
      <c r="R2" s="11"/>
      <c r="S2" s="11"/>
      <c r="T2" s="125">
        <v>2</v>
      </c>
      <c r="U2" s="68"/>
      <c r="V2" s="349"/>
      <c r="W2" s="302"/>
      <c r="X2" s="350"/>
      <c r="Y2" s="302"/>
      <c r="Z2" s="300"/>
      <c r="AA2" s="298"/>
    </row>
    <row r="3" spans="1:27" s="3" customFormat="1" ht="13.5" customHeight="1" thickTop="1">
      <c r="A3" s="299"/>
      <c r="B3" s="300">
        <v>0</v>
      </c>
      <c r="C3" s="299"/>
      <c r="D3" s="300"/>
      <c r="E3" s="299"/>
      <c r="F3" s="300"/>
      <c r="G3" s="126"/>
      <c r="H3" s="127"/>
      <c r="I3" s="66"/>
      <c r="J3" s="10"/>
      <c r="K3" s="10"/>
      <c r="L3" s="10"/>
      <c r="M3" s="10"/>
      <c r="N3" s="10"/>
      <c r="O3" s="11"/>
      <c r="P3" s="11"/>
      <c r="Q3" s="11"/>
      <c r="R3" s="11"/>
      <c r="S3" s="68"/>
      <c r="T3" s="128"/>
      <c r="U3" s="129"/>
      <c r="V3" s="299"/>
      <c r="W3" s="300"/>
      <c r="X3" s="299"/>
      <c r="Y3" s="300"/>
      <c r="Z3" s="300">
        <v>0</v>
      </c>
      <c r="AA3" s="299"/>
    </row>
    <row r="4" spans="1:27" s="3" customFormat="1" ht="13.5" customHeight="1" thickBot="1">
      <c r="A4" s="299"/>
      <c r="B4" s="300"/>
      <c r="C4" s="299"/>
      <c r="D4" s="300"/>
      <c r="E4" s="299"/>
      <c r="F4" s="300"/>
      <c r="G4" s="10"/>
      <c r="H4" s="130">
        <v>22</v>
      </c>
      <c r="I4" s="131">
        <v>2</v>
      </c>
      <c r="J4" s="10"/>
      <c r="K4" s="10"/>
      <c r="L4" s="10"/>
      <c r="M4" s="10"/>
      <c r="N4" s="10"/>
      <c r="O4" s="11"/>
      <c r="P4" s="11"/>
      <c r="Q4" s="11"/>
      <c r="R4" s="11"/>
      <c r="S4" s="132">
        <v>2</v>
      </c>
      <c r="T4" s="133">
        <v>38</v>
      </c>
      <c r="U4" s="11"/>
      <c r="V4" s="299"/>
      <c r="W4" s="300"/>
      <c r="X4" s="299"/>
      <c r="Y4" s="300"/>
      <c r="Z4" s="300"/>
      <c r="AA4" s="299"/>
    </row>
    <row r="5" spans="1:27" s="3" customFormat="1" ht="13.5" customHeight="1" thickBot="1" thickTop="1">
      <c r="A5" s="298">
        <v>2</v>
      </c>
      <c r="B5" s="300">
        <v>65</v>
      </c>
      <c r="C5" s="349" t="s">
        <v>438</v>
      </c>
      <c r="D5" s="302" t="s">
        <v>88</v>
      </c>
      <c r="E5" s="350" t="s">
        <v>309</v>
      </c>
      <c r="F5" s="302" t="s">
        <v>89</v>
      </c>
      <c r="G5" s="134">
        <v>2</v>
      </c>
      <c r="H5" s="135"/>
      <c r="I5" s="136"/>
      <c r="J5" s="66"/>
      <c r="K5" s="10"/>
      <c r="L5" s="10"/>
      <c r="M5" s="10"/>
      <c r="N5" s="10"/>
      <c r="O5" s="11"/>
      <c r="P5" s="11"/>
      <c r="Q5" s="11"/>
      <c r="R5" s="11"/>
      <c r="S5" s="137"/>
      <c r="T5" s="138"/>
      <c r="U5" s="139">
        <v>0</v>
      </c>
      <c r="V5" s="349" t="s">
        <v>442</v>
      </c>
      <c r="W5" s="302" t="s">
        <v>90</v>
      </c>
      <c r="X5" s="350" t="s">
        <v>389</v>
      </c>
      <c r="Y5" s="302" t="s">
        <v>91</v>
      </c>
      <c r="Z5" s="300">
        <v>67</v>
      </c>
      <c r="AA5" s="298">
        <v>45</v>
      </c>
    </row>
    <row r="6" spans="1:27" s="3" customFormat="1" ht="13.5" customHeight="1" thickBot="1" thickTop="1">
      <c r="A6" s="298"/>
      <c r="B6" s="300"/>
      <c r="C6" s="349"/>
      <c r="D6" s="302"/>
      <c r="E6" s="350"/>
      <c r="F6" s="302"/>
      <c r="G6" s="140">
        <v>1</v>
      </c>
      <c r="H6" s="141"/>
      <c r="I6" s="142"/>
      <c r="J6" s="66"/>
      <c r="K6" s="10"/>
      <c r="L6" s="10"/>
      <c r="M6" s="10"/>
      <c r="N6" s="10"/>
      <c r="O6" s="11"/>
      <c r="P6" s="11"/>
      <c r="Q6" s="11"/>
      <c r="R6" s="11"/>
      <c r="S6" s="143"/>
      <c r="T6" s="144"/>
      <c r="U6" s="145">
        <v>12</v>
      </c>
      <c r="V6" s="349"/>
      <c r="W6" s="302"/>
      <c r="X6" s="350"/>
      <c r="Y6" s="302"/>
      <c r="Z6" s="300"/>
      <c r="AA6" s="298"/>
    </row>
    <row r="7" spans="1:27" s="3" customFormat="1" ht="13.5" customHeight="1" thickBot="1" thickTop="1">
      <c r="A7" s="298">
        <v>3</v>
      </c>
      <c r="B7" s="300">
        <v>64</v>
      </c>
      <c r="C7" s="349" t="s">
        <v>439</v>
      </c>
      <c r="D7" s="302" t="s">
        <v>90</v>
      </c>
      <c r="E7" s="350" t="s">
        <v>440</v>
      </c>
      <c r="F7" s="302" t="s">
        <v>89</v>
      </c>
      <c r="G7" s="146"/>
      <c r="H7" s="147">
        <v>0</v>
      </c>
      <c r="I7" s="148"/>
      <c r="J7" s="66"/>
      <c r="K7" s="10"/>
      <c r="L7" s="10"/>
      <c r="M7" s="10"/>
      <c r="N7" s="10"/>
      <c r="O7" s="11"/>
      <c r="P7" s="11"/>
      <c r="Q7" s="11"/>
      <c r="R7" s="11"/>
      <c r="S7" s="149"/>
      <c r="T7" s="150">
        <v>0</v>
      </c>
      <c r="U7" s="151"/>
      <c r="V7" s="349" t="s">
        <v>443</v>
      </c>
      <c r="W7" s="302" t="s">
        <v>92</v>
      </c>
      <c r="X7" s="350" t="s">
        <v>311</v>
      </c>
      <c r="Y7" s="302" t="s">
        <v>93</v>
      </c>
      <c r="Z7" s="300">
        <v>62</v>
      </c>
      <c r="AA7" s="298">
        <v>46</v>
      </c>
    </row>
    <row r="8" spans="1:27" s="3" customFormat="1" ht="13.5" customHeight="1" thickBot="1" thickTop="1">
      <c r="A8" s="298"/>
      <c r="B8" s="300"/>
      <c r="C8" s="349"/>
      <c r="D8" s="302"/>
      <c r="E8" s="350"/>
      <c r="F8" s="302"/>
      <c r="G8" s="152">
        <v>0</v>
      </c>
      <c r="H8" s="10"/>
      <c r="I8" s="130">
        <v>54</v>
      </c>
      <c r="J8" s="131">
        <v>2</v>
      </c>
      <c r="K8" s="10"/>
      <c r="L8" s="10"/>
      <c r="M8" s="10"/>
      <c r="N8" s="10"/>
      <c r="O8" s="11"/>
      <c r="P8" s="11"/>
      <c r="Q8" s="11"/>
      <c r="R8" s="132">
        <v>2</v>
      </c>
      <c r="S8" s="133">
        <v>62</v>
      </c>
      <c r="T8" s="11"/>
      <c r="U8" s="150">
        <v>2</v>
      </c>
      <c r="V8" s="349"/>
      <c r="W8" s="302"/>
      <c r="X8" s="350"/>
      <c r="Y8" s="302"/>
      <c r="Z8" s="300"/>
      <c r="AA8" s="298"/>
    </row>
    <row r="9" spans="1:27" s="3" customFormat="1" ht="13.5" customHeight="1" thickTop="1">
      <c r="A9" s="298">
        <v>4</v>
      </c>
      <c r="B9" s="300">
        <v>33</v>
      </c>
      <c r="C9" s="349" t="s">
        <v>441</v>
      </c>
      <c r="D9" s="302" t="s">
        <v>0</v>
      </c>
      <c r="E9" s="350" t="s">
        <v>357</v>
      </c>
      <c r="F9" s="302" t="s">
        <v>1</v>
      </c>
      <c r="G9" s="10"/>
      <c r="H9" s="10"/>
      <c r="I9" s="135"/>
      <c r="J9" s="136"/>
      <c r="K9" s="66"/>
      <c r="L9" s="10"/>
      <c r="M9" s="10"/>
      <c r="N9" s="10"/>
      <c r="O9" s="11"/>
      <c r="P9" s="11"/>
      <c r="Q9" s="11"/>
      <c r="R9" s="128"/>
      <c r="S9" s="138"/>
      <c r="T9" s="11"/>
      <c r="U9" s="11"/>
      <c r="V9" s="349" t="s">
        <v>444</v>
      </c>
      <c r="W9" s="302" t="s">
        <v>90</v>
      </c>
      <c r="X9" s="350" t="s">
        <v>352</v>
      </c>
      <c r="Y9" s="302" t="s">
        <v>91</v>
      </c>
      <c r="Z9" s="300">
        <v>35</v>
      </c>
      <c r="AA9" s="298">
        <v>47</v>
      </c>
    </row>
    <row r="10" spans="1:27" s="3" customFormat="1" ht="13.5" customHeight="1">
      <c r="A10" s="298"/>
      <c r="B10" s="300"/>
      <c r="C10" s="349"/>
      <c r="D10" s="302"/>
      <c r="E10" s="350"/>
      <c r="F10" s="302"/>
      <c r="G10" s="153"/>
      <c r="H10" s="154">
        <v>1</v>
      </c>
      <c r="I10" s="135"/>
      <c r="J10" s="142"/>
      <c r="K10" s="66"/>
      <c r="L10" s="10"/>
      <c r="M10" s="10"/>
      <c r="N10" s="10"/>
      <c r="O10" s="11"/>
      <c r="P10" s="11"/>
      <c r="Q10" s="11"/>
      <c r="R10" s="149"/>
      <c r="S10" s="138"/>
      <c r="T10" s="155">
        <v>0</v>
      </c>
      <c r="U10" s="156"/>
      <c r="V10" s="349"/>
      <c r="W10" s="302"/>
      <c r="X10" s="350"/>
      <c r="Y10" s="302"/>
      <c r="Z10" s="300"/>
      <c r="AA10" s="298"/>
    </row>
    <row r="11" spans="1:27" s="3" customFormat="1" ht="13.5" customHeight="1">
      <c r="A11" s="299"/>
      <c r="B11" s="300">
        <v>0</v>
      </c>
      <c r="C11" s="299"/>
      <c r="D11" s="300"/>
      <c r="E11" s="299"/>
      <c r="F11" s="300"/>
      <c r="G11" s="157"/>
      <c r="H11" s="158"/>
      <c r="I11" s="159"/>
      <c r="J11" s="142"/>
      <c r="K11" s="66"/>
      <c r="L11" s="10"/>
      <c r="M11" s="10"/>
      <c r="N11" s="10"/>
      <c r="O11" s="11"/>
      <c r="P11" s="11"/>
      <c r="Q11" s="11"/>
      <c r="R11" s="149"/>
      <c r="S11" s="160"/>
      <c r="T11" s="161"/>
      <c r="U11" s="162"/>
      <c r="V11" s="299"/>
      <c r="W11" s="300"/>
      <c r="X11" s="299"/>
      <c r="Y11" s="300"/>
      <c r="Z11" s="300">
        <v>0</v>
      </c>
      <c r="AA11" s="299"/>
    </row>
    <row r="12" spans="1:27" s="3" customFormat="1" ht="13.5" customHeight="1" thickBot="1">
      <c r="A12" s="299"/>
      <c r="B12" s="300"/>
      <c r="C12" s="299"/>
      <c r="D12" s="300"/>
      <c r="E12" s="299"/>
      <c r="F12" s="300"/>
      <c r="G12" s="10"/>
      <c r="H12" s="163">
        <v>23</v>
      </c>
      <c r="I12" s="164"/>
      <c r="J12" s="142"/>
      <c r="K12" s="66"/>
      <c r="L12" s="10"/>
      <c r="M12" s="10"/>
      <c r="N12" s="10"/>
      <c r="O12" s="11"/>
      <c r="P12" s="11"/>
      <c r="Q12" s="11"/>
      <c r="R12" s="149"/>
      <c r="S12" s="144"/>
      <c r="T12" s="165">
        <v>39</v>
      </c>
      <c r="U12" s="11"/>
      <c r="V12" s="299"/>
      <c r="W12" s="300"/>
      <c r="X12" s="299"/>
      <c r="Y12" s="300"/>
      <c r="Z12" s="300"/>
      <c r="AA12" s="299"/>
    </row>
    <row r="13" spans="1:27" s="3" customFormat="1" ht="13.5" customHeight="1" thickTop="1">
      <c r="A13" s="298">
        <v>5</v>
      </c>
      <c r="B13" s="300">
        <v>32</v>
      </c>
      <c r="C13" s="349" t="s">
        <v>445</v>
      </c>
      <c r="D13" s="302" t="s">
        <v>0</v>
      </c>
      <c r="E13" s="350" t="s">
        <v>333</v>
      </c>
      <c r="F13" s="302" t="s">
        <v>1</v>
      </c>
      <c r="G13" s="10"/>
      <c r="H13" s="148"/>
      <c r="I13" s="166">
        <v>0</v>
      </c>
      <c r="J13" s="148"/>
      <c r="K13" s="66"/>
      <c r="L13" s="10"/>
      <c r="M13" s="10"/>
      <c r="N13" s="10"/>
      <c r="O13" s="11"/>
      <c r="P13" s="11"/>
      <c r="Q13" s="11"/>
      <c r="R13" s="149"/>
      <c r="S13" s="167">
        <v>0</v>
      </c>
      <c r="T13" s="149"/>
      <c r="U13" s="11"/>
      <c r="V13" s="349" t="s">
        <v>446</v>
      </c>
      <c r="W13" s="302" t="s">
        <v>0</v>
      </c>
      <c r="X13" s="350" t="s">
        <v>313</v>
      </c>
      <c r="Y13" s="302" t="s">
        <v>91</v>
      </c>
      <c r="Z13" s="300">
        <v>30</v>
      </c>
      <c r="AA13" s="298">
        <v>48</v>
      </c>
    </row>
    <row r="14" spans="1:27" s="3" customFormat="1" ht="13.5" customHeight="1" thickBot="1">
      <c r="A14" s="298"/>
      <c r="B14" s="300"/>
      <c r="C14" s="349"/>
      <c r="D14" s="302"/>
      <c r="E14" s="350"/>
      <c r="F14" s="302"/>
      <c r="G14" s="168"/>
      <c r="H14" s="169"/>
      <c r="I14" s="66"/>
      <c r="J14" s="148"/>
      <c r="K14" s="66"/>
      <c r="L14" s="10"/>
      <c r="M14" s="10"/>
      <c r="N14" s="10"/>
      <c r="O14" s="11"/>
      <c r="P14" s="11"/>
      <c r="Q14" s="11"/>
      <c r="R14" s="149"/>
      <c r="S14" s="68"/>
      <c r="T14" s="151"/>
      <c r="U14" s="170"/>
      <c r="V14" s="349"/>
      <c r="W14" s="302"/>
      <c r="X14" s="350"/>
      <c r="Y14" s="302"/>
      <c r="Z14" s="300"/>
      <c r="AA14" s="298"/>
    </row>
    <row r="15" spans="1:27" s="3" customFormat="1" ht="13.5" customHeight="1" thickTop="1">
      <c r="A15" s="299"/>
      <c r="B15" s="300">
        <v>0</v>
      </c>
      <c r="C15" s="299"/>
      <c r="D15" s="300"/>
      <c r="E15" s="299"/>
      <c r="F15" s="300"/>
      <c r="G15" s="66"/>
      <c r="H15" s="166">
        <v>2</v>
      </c>
      <c r="I15" s="10"/>
      <c r="J15" s="148"/>
      <c r="K15" s="66"/>
      <c r="L15" s="10"/>
      <c r="M15" s="10"/>
      <c r="N15" s="10"/>
      <c r="O15" s="11"/>
      <c r="P15" s="11"/>
      <c r="Q15" s="11"/>
      <c r="R15" s="149"/>
      <c r="S15" s="11"/>
      <c r="T15" s="167">
        <v>2</v>
      </c>
      <c r="U15" s="68"/>
      <c r="V15" s="299"/>
      <c r="W15" s="300"/>
      <c r="X15" s="299"/>
      <c r="Y15" s="300"/>
      <c r="Z15" s="300">
        <v>0</v>
      </c>
      <c r="AA15" s="299"/>
    </row>
    <row r="16" spans="1:27" s="3" customFormat="1" ht="13.5" customHeight="1" thickBot="1">
      <c r="A16" s="299"/>
      <c r="B16" s="300"/>
      <c r="C16" s="299"/>
      <c r="D16" s="300"/>
      <c r="E16" s="299"/>
      <c r="F16" s="300"/>
      <c r="G16" s="10"/>
      <c r="H16" s="10"/>
      <c r="I16" s="10"/>
      <c r="J16" s="130">
        <v>70</v>
      </c>
      <c r="K16" s="131">
        <v>2</v>
      </c>
      <c r="L16" s="10"/>
      <c r="M16" s="10"/>
      <c r="N16" s="10"/>
      <c r="O16" s="11"/>
      <c r="P16" s="11"/>
      <c r="Q16" s="132">
        <v>2</v>
      </c>
      <c r="R16" s="133">
        <v>74</v>
      </c>
      <c r="S16" s="11"/>
      <c r="T16" s="11"/>
      <c r="U16" s="11"/>
      <c r="V16" s="299"/>
      <c r="W16" s="300"/>
      <c r="X16" s="299"/>
      <c r="Y16" s="300"/>
      <c r="Z16" s="300"/>
      <c r="AA16" s="299"/>
    </row>
    <row r="17" spans="1:27" s="3" customFormat="1" ht="13.5" customHeight="1" thickTop="1">
      <c r="A17" s="298">
        <v>6</v>
      </c>
      <c r="B17" s="300">
        <v>17</v>
      </c>
      <c r="C17" s="349" t="s">
        <v>447</v>
      </c>
      <c r="D17" s="302" t="s">
        <v>90</v>
      </c>
      <c r="E17" s="350" t="s">
        <v>306</v>
      </c>
      <c r="F17" s="302" t="s">
        <v>91</v>
      </c>
      <c r="G17" s="10"/>
      <c r="H17" s="10"/>
      <c r="I17" s="10"/>
      <c r="J17" s="135"/>
      <c r="K17" s="136"/>
      <c r="L17" s="66"/>
      <c r="M17" s="10"/>
      <c r="N17" s="10"/>
      <c r="O17" s="11"/>
      <c r="P17" s="68"/>
      <c r="Q17" s="128"/>
      <c r="R17" s="138"/>
      <c r="S17" s="11"/>
      <c r="T17" s="11"/>
      <c r="U17" s="11"/>
      <c r="V17" s="349" t="s">
        <v>448</v>
      </c>
      <c r="W17" s="302" t="s">
        <v>94</v>
      </c>
      <c r="X17" s="350" t="s">
        <v>315</v>
      </c>
      <c r="Y17" s="302" t="s">
        <v>95</v>
      </c>
      <c r="Z17" s="300">
        <v>19</v>
      </c>
      <c r="AA17" s="298">
        <v>49</v>
      </c>
    </row>
    <row r="18" spans="1:27" s="3" customFormat="1" ht="13.5" customHeight="1" thickBot="1">
      <c r="A18" s="298"/>
      <c r="B18" s="300"/>
      <c r="C18" s="349"/>
      <c r="D18" s="302"/>
      <c r="E18" s="350"/>
      <c r="F18" s="302"/>
      <c r="G18" s="66"/>
      <c r="H18" s="124">
        <v>2</v>
      </c>
      <c r="I18" s="10"/>
      <c r="J18" s="135"/>
      <c r="K18" s="142"/>
      <c r="L18" s="66"/>
      <c r="M18" s="10"/>
      <c r="N18" s="10"/>
      <c r="O18" s="11"/>
      <c r="P18" s="68"/>
      <c r="Q18" s="149"/>
      <c r="R18" s="138"/>
      <c r="S18" s="11"/>
      <c r="T18" s="155">
        <v>0</v>
      </c>
      <c r="U18" s="156"/>
      <c r="V18" s="349"/>
      <c r="W18" s="302"/>
      <c r="X18" s="350"/>
      <c r="Y18" s="302"/>
      <c r="Z18" s="300"/>
      <c r="AA18" s="298"/>
    </row>
    <row r="19" spans="1:27" s="3" customFormat="1" ht="13.5" customHeight="1" thickTop="1">
      <c r="A19" s="299"/>
      <c r="B19" s="300">
        <v>0</v>
      </c>
      <c r="C19" s="299"/>
      <c r="D19" s="300"/>
      <c r="E19" s="299"/>
      <c r="F19" s="300"/>
      <c r="G19" s="126"/>
      <c r="H19" s="127"/>
      <c r="I19" s="66"/>
      <c r="J19" s="135"/>
      <c r="K19" s="142"/>
      <c r="L19" s="66"/>
      <c r="M19" s="10"/>
      <c r="N19" s="10"/>
      <c r="O19" s="11"/>
      <c r="P19" s="11"/>
      <c r="Q19" s="149"/>
      <c r="R19" s="138"/>
      <c r="S19" s="171"/>
      <c r="T19" s="161"/>
      <c r="U19" s="162"/>
      <c r="V19" s="299"/>
      <c r="W19" s="300"/>
      <c r="X19" s="299"/>
      <c r="Y19" s="300"/>
      <c r="Z19" s="300">
        <v>0</v>
      </c>
      <c r="AA19" s="299"/>
    </row>
    <row r="20" spans="1:27" s="3" customFormat="1" ht="13.5" customHeight="1" thickBot="1">
      <c r="A20" s="299"/>
      <c r="B20" s="300"/>
      <c r="C20" s="299"/>
      <c r="D20" s="300"/>
      <c r="E20" s="299"/>
      <c r="F20" s="300"/>
      <c r="G20" s="10"/>
      <c r="H20" s="130">
        <v>24</v>
      </c>
      <c r="I20" s="131">
        <v>2</v>
      </c>
      <c r="J20" s="135"/>
      <c r="K20" s="142"/>
      <c r="L20" s="66"/>
      <c r="M20" s="10"/>
      <c r="N20" s="10"/>
      <c r="O20" s="11"/>
      <c r="P20" s="11"/>
      <c r="Q20" s="149"/>
      <c r="R20" s="138"/>
      <c r="S20" s="172">
        <v>2</v>
      </c>
      <c r="T20" s="165">
        <v>40</v>
      </c>
      <c r="U20" s="11"/>
      <c r="V20" s="299"/>
      <c r="W20" s="300"/>
      <c r="X20" s="299"/>
      <c r="Y20" s="300"/>
      <c r="Z20" s="300"/>
      <c r="AA20" s="299"/>
    </row>
    <row r="21" spans="1:27" s="3" customFormat="1" ht="13.5" customHeight="1" thickTop="1">
      <c r="A21" s="298">
        <v>7</v>
      </c>
      <c r="B21" s="300">
        <v>81</v>
      </c>
      <c r="C21" s="349" t="s">
        <v>449</v>
      </c>
      <c r="D21" s="302" t="s">
        <v>96</v>
      </c>
      <c r="E21" s="350" t="s">
        <v>427</v>
      </c>
      <c r="F21" s="302" t="s">
        <v>1</v>
      </c>
      <c r="G21" s="134">
        <v>0</v>
      </c>
      <c r="H21" s="135"/>
      <c r="I21" s="136"/>
      <c r="J21" s="135"/>
      <c r="K21" s="142"/>
      <c r="L21" s="66"/>
      <c r="M21" s="10"/>
      <c r="N21" s="10"/>
      <c r="O21" s="11"/>
      <c r="P21" s="11"/>
      <c r="Q21" s="149"/>
      <c r="R21" s="138"/>
      <c r="S21" s="128"/>
      <c r="T21" s="149"/>
      <c r="U21" s="139">
        <v>0</v>
      </c>
      <c r="V21" s="349" t="s">
        <v>454</v>
      </c>
      <c r="W21" s="302" t="s">
        <v>0</v>
      </c>
      <c r="X21" s="350" t="s">
        <v>455</v>
      </c>
      <c r="Y21" s="302" t="s">
        <v>1</v>
      </c>
      <c r="Z21" s="300">
        <v>83</v>
      </c>
      <c r="AA21" s="298">
        <v>50</v>
      </c>
    </row>
    <row r="22" spans="1:27" s="3" customFormat="1" ht="13.5" customHeight="1" thickBot="1">
      <c r="A22" s="298"/>
      <c r="B22" s="300"/>
      <c r="C22" s="349"/>
      <c r="D22" s="302"/>
      <c r="E22" s="350"/>
      <c r="F22" s="302"/>
      <c r="G22" s="173">
        <v>2</v>
      </c>
      <c r="H22" s="164"/>
      <c r="I22" s="142"/>
      <c r="J22" s="135"/>
      <c r="K22" s="142"/>
      <c r="L22" s="66"/>
      <c r="M22" s="10"/>
      <c r="N22" s="10"/>
      <c r="O22" s="11"/>
      <c r="P22" s="11"/>
      <c r="Q22" s="149"/>
      <c r="R22" s="138"/>
      <c r="S22" s="149"/>
      <c r="T22" s="174"/>
      <c r="U22" s="145">
        <v>13</v>
      </c>
      <c r="V22" s="349"/>
      <c r="W22" s="302"/>
      <c r="X22" s="350"/>
      <c r="Y22" s="302"/>
      <c r="Z22" s="300"/>
      <c r="AA22" s="298"/>
    </row>
    <row r="23" spans="1:27" s="3" customFormat="1" ht="13.5" customHeight="1" thickBot="1" thickTop="1">
      <c r="A23" s="298">
        <v>8</v>
      </c>
      <c r="B23" s="300">
        <v>48</v>
      </c>
      <c r="C23" s="349" t="s">
        <v>450</v>
      </c>
      <c r="D23" s="302" t="s">
        <v>97</v>
      </c>
      <c r="E23" s="350" t="s">
        <v>311</v>
      </c>
      <c r="F23" s="302" t="s">
        <v>98</v>
      </c>
      <c r="G23" s="169"/>
      <c r="H23" s="166">
        <v>0</v>
      </c>
      <c r="I23" s="148"/>
      <c r="J23" s="135"/>
      <c r="K23" s="142"/>
      <c r="L23" s="66"/>
      <c r="M23" s="10"/>
      <c r="N23" s="10"/>
      <c r="O23" s="11"/>
      <c r="P23" s="11"/>
      <c r="Q23" s="149"/>
      <c r="R23" s="138"/>
      <c r="S23" s="149"/>
      <c r="T23" s="150">
        <v>2</v>
      </c>
      <c r="U23" s="151"/>
      <c r="V23" s="349" t="s">
        <v>456</v>
      </c>
      <c r="W23" s="302" t="s">
        <v>99</v>
      </c>
      <c r="X23" s="350" t="s">
        <v>355</v>
      </c>
      <c r="Y23" s="302" t="s">
        <v>100</v>
      </c>
      <c r="Z23" s="300">
        <v>46</v>
      </c>
      <c r="AA23" s="298">
        <v>51</v>
      </c>
    </row>
    <row r="24" spans="1:27" s="3" customFormat="1" ht="13.5" customHeight="1" thickBot="1" thickTop="1">
      <c r="A24" s="298"/>
      <c r="B24" s="300"/>
      <c r="C24" s="349"/>
      <c r="D24" s="302"/>
      <c r="E24" s="350"/>
      <c r="F24" s="302"/>
      <c r="G24" s="152">
        <v>2</v>
      </c>
      <c r="H24" s="10"/>
      <c r="I24" s="130">
        <v>55</v>
      </c>
      <c r="J24" s="141"/>
      <c r="K24" s="142"/>
      <c r="L24" s="66"/>
      <c r="M24" s="10"/>
      <c r="N24" s="10"/>
      <c r="O24" s="11"/>
      <c r="P24" s="11"/>
      <c r="Q24" s="149"/>
      <c r="R24" s="175"/>
      <c r="S24" s="133">
        <v>63</v>
      </c>
      <c r="T24" s="11"/>
      <c r="U24" s="150">
        <v>2</v>
      </c>
      <c r="V24" s="349"/>
      <c r="W24" s="302"/>
      <c r="X24" s="350"/>
      <c r="Y24" s="302"/>
      <c r="Z24" s="300"/>
      <c r="AA24" s="298"/>
    </row>
    <row r="25" spans="1:27" s="3" customFormat="1" ht="13.5" customHeight="1" thickTop="1">
      <c r="A25" s="298">
        <v>9</v>
      </c>
      <c r="B25" s="300">
        <v>49</v>
      </c>
      <c r="C25" s="349" t="s">
        <v>451</v>
      </c>
      <c r="D25" s="302" t="s">
        <v>0</v>
      </c>
      <c r="E25" s="350" t="s">
        <v>362</v>
      </c>
      <c r="F25" s="302" t="s">
        <v>1</v>
      </c>
      <c r="G25" s="134">
        <v>0</v>
      </c>
      <c r="H25" s="10"/>
      <c r="I25" s="135"/>
      <c r="J25" s="147">
        <v>0</v>
      </c>
      <c r="K25" s="148"/>
      <c r="L25" s="66"/>
      <c r="M25" s="10"/>
      <c r="N25" s="10"/>
      <c r="O25" s="11"/>
      <c r="P25" s="11"/>
      <c r="Q25" s="149"/>
      <c r="R25" s="150">
        <v>0</v>
      </c>
      <c r="S25" s="138"/>
      <c r="T25" s="11"/>
      <c r="U25" s="139">
        <v>0</v>
      </c>
      <c r="V25" s="349" t="s">
        <v>457</v>
      </c>
      <c r="W25" s="302" t="s">
        <v>101</v>
      </c>
      <c r="X25" s="350" t="s">
        <v>345</v>
      </c>
      <c r="Y25" s="302" t="s">
        <v>102</v>
      </c>
      <c r="Z25" s="300">
        <v>51</v>
      </c>
      <c r="AA25" s="298">
        <v>52</v>
      </c>
    </row>
    <row r="26" spans="1:27" s="3" customFormat="1" ht="13.5" customHeight="1" thickBot="1">
      <c r="A26" s="298"/>
      <c r="B26" s="300"/>
      <c r="C26" s="349"/>
      <c r="D26" s="302"/>
      <c r="E26" s="350"/>
      <c r="F26" s="302"/>
      <c r="G26" s="173">
        <v>3</v>
      </c>
      <c r="H26" s="176">
        <v>2</v>
      </c>
      <c r="I26" s="135"/>
      <c r="J26" s="177"/>
      <c r="K26" s="148"/>
      <c r="L26" s="66"/>
      <c r="M26" s="10"/>
      <c r="N26" s="10"/>
      <c r="O26" s="11"/>
      <c r="P26" s="11"/>
      <c r="Q26" s="149"/>
      <c r="R26" s="11"/>
      <c r="S26" s="138"/>
      <c r="T26" s="172">
        <v>2</v>
      </c>
      <c r="U26" s="145">
        <v>14</v>
      </c>
      <c r="V26" s="349"/>
      <c r="W26" s="302"/>
      <c r="X26" s="350"/>
      <c r="Y26" s="302"/>
      <c r="Z26" s="300"/>
      <c r="AA26" s="298"/>
    </row>
    <row r="27" spans="1:27" s="3" customFormat="1" ht="13.5" customHeight="1" thickBot="1" thickTop="1">
      <c r="A27" s="298">
        <v>10</v>
      </c>
      <c r="B27" s="300">
        <v>80</v>
      </c>
      <c r="C27" s="349" t="s">
        <v>452</v>
      </c>
      <c r="D27" s="302" t="s">
        <v>0</v>
      </c>
      <c r="E27" s="350" t="s">
        <v>324</v>
      </c>
      <c r="F27" s="302" t="s">
        <v>1</v>
      </c>
      <c r="G27" s="169"/>
      <c r="H27" s="127"/>
      <c r="I27" s="135"/>
      <c r="J27" s="177"/>
      <c r="K27" s="148"/>
      <c r="L27" s="66"/>
      <c r="M27" s="10"/>
      <c r="N27" s="10"/>
      <c r="O27" s="11"/>
      <c r="P27" s="11"/>
      <c r="Q27" s="149"/>
      <c r="R27" s="11"/>
      <c r="S27" s="138"/>
      <c r="T27" s="128"/>
      <c r="U27" s="151"/>
      <c r="V27" s="349" t="s">
        <v>458</v>
      </c>
      <c r="W27" s="302" t="s">
        <v>103</v>
      </c>
      <c r="X27" s="350" t="s">
        <v>324</v>
      </c>
      <c r="Y27" s="302" t="s">
        <v>104</v>
      </c>
      <c r="Z27" s="300">
        <v>78</v>
      </c>
      <c r="AA27" s="298">
        <v>53</v>
      </c>
    </row>
    <row r="28" spans="1:27" s="3" customFormat="1" ht="13.5" customHeight="1" thickBot="1" thickTop="1">
      <c r="A28" s="298"/>
      <c r="B28" s="300"/>
      <c r="C28" s="349"/>
      <c r="D28" s="302"/>
      <c r="E28" s="350"/>
      <c r="F28" s="302"/>
      <c r="G28" s="152">
        <v>2</v>
      </c>
      <c r="H28" s="130">
        <v>25</v>
      </c>
      <c r="I28" s="141"/>
      <c r="J28" s="177"/>
      <c r="K28" s="148"/>
      <c r="L28" s="66"/>
      <c r="M28" s="10"/>
      <c r="N28" s="10"/>
      <c r="O28" s="11"/>
      <c r="P28" s="11"/>
      <c r="Q28" s="149"/>
      <c r="R28" s="11"/>
      <c r="S28" s="175"/>
      <c r="T28" s="133">
        <v>41</v>
      </c>
      <c r="U28" s="150">
        <v>2</v>
      </c>
      <c r="V28" s="349"/>
      <c r="W28" s="302"/>
      <c r="X28" s="350"/>
      <c r="Y28" s="302"/>
      <c r="Z28" s="300"/>
      <c r="AA28" s="298"/>
    </row>
    <row r="29" spans="1:27" s="3" customFormat="1" ht="13.5" customHeight="1" thickTop="1">
      <c r="A29" s="298">
        <v>11</v>
      </c>
      <c r="B29" s="300">
        <v>16</v>
      </c>
      <c r="C29" s="349" t="s">
        <v>453</v>
      </c>
      <c r="D29" s="302" t="s">
        <v>105</v>
      </c>
      <c r="E29" s="350" t="s">
        <v>315</v>
      </c>
      <c r="F29" s="302" t="s">
        <v>106</v>
      </c>
      <c r="G29" s="10"/>
      <c r="H29" s="135"/>
      <c r="I29" s="147">
        <v>0</v>
      </c>
      <c r="J29" s="10"/>
      <c r="K29" s="148"/>
      <c r="L29" s="66"/>
      <c r="M29" s="10"/>
      <c r="N29" s="10"/>
      <c r="O29" s="11"/>
      <c r="P29" s="11"/>
      <c r="Q29" s="149"/>
      <c r="R29" s="11"/>
      <c r="S29" s="178">
        <v>0</v>
      </c>
      <c r="T29" s="138"/>
      <c r="U29" s="11"/>
      <c r="V29" s="349" t="s">
        <v>459</v>
      </c>
      <c r="W29" s="302" t="s">
        <v>0</v>
      </c>
      <c r="X29" s="350" t="s">
        <v>333</v>
      </c>
      <c r="Y29" s="302" t="s">
        <v>1</v>
      </c>
      <c r="Z29" s="300">
        <v>14</v>
      </c>
      <c r="AA29" s="298">
        <v>54</v>
      </c>
    </row>
    <row r="30" spans="1:27" s="3" customFormat="1" ht="13.5" customHeight="1">
      <c r="A30" s="298"/>
      <c r="B30" s="300"/>
      <c r="C30" s="349"/>
      <c r="D30" s="302"/>
      <c r="E30" s="350"/>
      <c r="F30" s="302"/>
      <c r="G30" s="153"/>
      <c r="H30" s="146"/>
      <c r="I30" s="177"/>
      <c r="J30" s="10"/>
      <c r="K30" s="148"/>
      <c r="L30" s="66"/>
      <c r="M30" s="10"/>
      <c r="N30" s="10"/>
      <c r="O30" s="11"/>
      <c r="P30" s="11"/>
      <c r="Q30" s="149"/>
      <c r="R30" s="11"/>
      <c r="S30" s="171"/>
      <c r="T30" s="179"/>
      <c r="U30" s="156"/>
      <c r="V30" s="349"/>
      <c r="W30" s="302"/>
      <c r="X30" s="350"/>
      <c r="Y30" s="302"/>
      <c r="Z30" s="300"/>
      <c r="AA30" s="298"/>
    </row>
    <row r="31" spans="1:27" s="3" customFormat="1" ht="13.5" customHeight="1">
      <c r="A31" s="299"/>
      <c r="B31" s="300">
        <v>0</v>
      </c>
      <c r="C31" s="299"/>
      <c r="D31" s="300"/>
      <c r="E31" s="299"/>
      <c r="F31" s="300"/>
      <c r="G31" s="66"/>
      <c r="H31" s="166">
        <v>0</v>
      </c>
      <c r="I31" s="10"/>
      <c r="J31" s="10"/>
      <c r="K31" s="148"/>
      <c r="L31" s="66"/>
      <c r="M31" s="10"/>
      <c r="N31" s="10"/>
      <c r="O31" s="11"/>
      <c r="P31" s="11"/>
      <c r="Q31" s="149"/>
      <c r="R31" s="11"/>
      <c r="S31" s="11"/>
      <c r="T31" s="167">
        <v>1</v>
      </c>
      <c r="U31" s="68"/>
      <c r="V31" s="299"/>
      <c r="W31" s="300"/>
      <c r="X31" s="299"/>
      <c r="Y31" s="300"/>
      <c r="Z31" s="300">
        <v>0</v>
      </c>
      <c r="AA31" s="299"/>
    </row>
    <row r="32" spans="1:27" s="3" customFormat="1" ht="13.5" customHeight="1" thickBot="1">
      <c r="A32" s="299"/>
      <c r="B32" s="300"/>
      <c r="C32" s="299"/>
      <c r="D32" s="300"/>
      <c r="E32" s="299"/>
      <c r="F32" s="300"/>
      <c r="G32" s="10"/>
      <c r="H32" s="10"/>
      <c r="I32" s="10"/>
      <c r="J32" s="10"/>
      <c r="K32" s="130">
        <v>78</v>
      </c>
      <c r="L32" s="180"/>
      <c r="M32" s="352" t="s">
        <v>9</v>
      </c>
      <c r="N32" s="10"/>
      <c r="O32" s="352" t="s">
        <v>10</v>
      </c>
      <c r="P32" s="181"/>
      <c r="Q32" s="133">
        <v>80</v>
      </c>
      <c r="R32" s="11"/>
      <c r="S32" s="11"/>
      <c r="T32" s="11"/>
      <c r="U32" s="11"/>
      <c r="V32" s="299"/>
      <c r="W32" s="300"/>
      <c r="X32" s="299"/>
      <c r="Y32" s="300"/>
      <c r="Z32" s="300"/>
      <c r="AA32" s="299"/>
    </row>
    <row r="33" spans="1:27" s="3" customFormat="1" ht="13.5" customHeight="1" thickTop="1">
      <c r="A33" s="298">
        <v>12</v>
      </c>
      <c r="B33" s="300">
        <v>9</v>
      </c>
      <c r="C33" s="349" t="s">
        <v>460</v>
      </c>
      <c r="D33" s="302" t="s">
        <v>0</v>
      </c>
      <c r="E33" s="350" t="s">
        <v>357</v>
      </c>
      <c r="F33" s="302" t="s">
        <v>1</v>
      </c>
      <c r="G33" s="10"/>
      <c r="H33" s="10"/>
      <c r="I33" s="10"/>
      <c r="J33" s="10"/>
      <c r="K33" s="135"/>
      <c r="L33" s="177"/>
      <c r="M33" s="352"/>
      <c r="N33" s="66"/>
      <c r="O33" s="352"/>
      <c r="P33" s="171"/>
      <c r="Q33" s="138"/>
      <c r="R33" s="11"/>
      <c r="S33" s="11"/>
      <c r="T33" s="11"/>
      <c r="U33" s="11"/>
      <c r="V33" s="349" t="s">
        <v>461</v>
      </c>
      <c r="W33" s="302" t="s">
        <v>101</v>
      </c>
      <c r="X33" s="350" t="s">
        <v>309</v>
      </c>
      <c r="Y33" s="302" t="s">
        <v>1</v>
      </c>
      <c r="Z33" s="300">
        <v>11</v>
      </c>
      <c r="AA33" s="298">
        <v>55</v>
      </c>
    </row>
    <row r="34" spans="1:27" s="3" customFormat="1" ht="13.5" customHeight="1" thickBot="1">
      <c r="A34" s="298"/>
      <c r="B34" s="300"/>
      <c r="C34" s="349"/>
      <c r="D34" s="302"/>
      <c r="E34" s="350"/>
      <c r="F34" s="302"/>
      <c r="G34" s="66"/>
      <c r="H34" s="124">
        <v>2</v>
      </c>
      <c r="I34" s="10"/>
      <c r="J34" s="10"/>
      <c r="K34" s="135"/>
      <c r="L34" s="177"/>
      <c r="M34" s="66"/>
      <c r="N34" s="66"/>
      <c r="O34" s="68"/>
      <c r="P34" s="68"/>
      <c r="Q34" s="138"/>
      <c r="R34" s="11"/>
      <c r="S34" s="11"/>
      <c r="T34" s="125">
        <v>2</v>
      </c>
      <c r="U34" s="68"/>
      <c r="V34" s="349"/>
      <c r="W34" s="302"/>
      <c r="X34" s="350"/>
      <c r="Y34" s="302"/>
      <c r="Z34" s="300"/>
      <c r="AA34" s="298"/>
    </row>
    <row r="35" spans="1:27" s="3" customFormat="1" ht="13.5" customHeight="1" thickTop="1">
      <c r="A35" s="299"/>
      <c r="B35" s="300">
        <v>0</v>
      </c>
      <c r="C35" s="299"/>
      <c r="D35" s="300"/>
      <c r="E35" s="299"/>
      <c r="F35" s="300"/>
      <c r="G35" s="126"/>
      <c r="H35" s="127"/>
      <c r="I35" s="66"/>
      <c r="J35" s="10"/>
      <c r="K35" s="135"/>
      <c r="L35" s="177"/>
      <c r="M35" s="66"/>
      <c r="N35" s="66"/>
      <c r="O35" s="68"/>
      <c r="P35" s="68"/>
      <c r="Q35" s="138"/>
      <c r="R35" s="11"/>
      <c r="S35" s="68"/>
      <c r="T35" s="128"/>
      <c r="U35" s="129"/>
      <c r="V35" s="299"/>
      <c r="W35" s="300"/>
      <c r="X35" s="299"/>
      <c r="Y35" s="300"/>
      <c r="Z35" s="300">
        <v>0</v>
      </c>
      <c r="AA35" s="299"/>
    </row>
    <row r="36" spans="1:27" s="3" customFormat="1" ht="13.5" customHeight="1" thickBot="1">
      <c r="A36" s="299"/>
      <c r="B36" s="300"/>
      <c r="C36" s="299"/>
      <c r="D36" s="300"/>
      <c r="E36" s="299"/>
      <c r="F36" s="300"/>
      <c r="G36" s="10"/>
      <c r="H36" s="130">
        <v>26</v>
      </c>
      <c r="I36" s="131">
        <v>0</v>
      </c>
      <c r="J36" s="10"/>
      <c r="K36" s="135"/>
      <c r="L36" s="177"/>
      <c r="M36" s="66"/>
      <c r="N36" s="66"/>
      <c r="O36" s="68"/>
      <c r="P36" s="68"/>
      <c r="Q36" s="138"/>
      <c r="R36" s="11"/>
      <c r="S36" s="132">
        <v>0</v>
      </c>
      <c r="T36" s="133">
        <v>42</v>
      </c>
      <c r="U36" s="11"/>
      <c r="V36" s="299"/>
      <c r="W36" s="300"/>
      <c r="X36" s="299"/>
      <c r="Y36" s="300"/>
      <c r="Z36" s="300"/>
      <c r="AA36" s="299"/>
    </row>
    <row r="37" spans="1:27" s="3" customFormat="1" ht="13.5" customHeight="1" thickTop="1">
      <c r="A37" s="298">
        <v>13</v>
      </c>
      <c r="B37" s="300">
        <v>73</v>
      </c>
      <c r="C37" s="349" t="s">
        <v>462</v>
      </c>
      <c r="D37" s="302" t="s">
        <v>107</v>
      </c>
      <c r="E37" s="350" t="s">
        <v>380</v>
      </c>
      <c r="F37" s="302" t="s">
        <v>1</v>
      </c>
      <c r="G37" s="134">
        <v>0</v>
      </c>
      <c r="H37" s="135"/>
      <c r="I37" s="182"/>
      <c r="J37" s="177"/>
      <c r="K37" s="135"/>
      <c r="L37" s="177"/>
      <c r="M37" s="66"/>
      <c r="N37" s="66"/>
      <c r="O37" s="68"/>
      <c r="P37" s="68"/>
      <c r="Q37" s="138"/>
      <c r="R37" s="11"/>
      <c r="S37" s="183"/>
      <c r="T37" s="138"/>
      <c r="U37" s="139">
        <v>0</v>
      </c>
      <c r="V37" s="349" t="s">
        <v>465</v>
      </c>
      <c r="W37" s="302" t="s">
        <v>108</v>
      </c>
      <c r="X37" s="350" t="s">
        <v>466</v>
      </c>
      <c r="Y37" s="302" t="s">
        <v>7</v>
      </c>
      <c r="Z37" s="300">
        <v>75</v>
      </c>
      <c r="AA37" s="298">
        <v>56</v>
      </c>
    </row>
    <row r="38" spans="1:27" s="3" customFormat="1" ht="13.5" customHeight="1" thickBot="1">
      <c r="A38" s="298"/>
      <c r="B38" s="300"/>
      <c r="C38" s="349"/>
      <c r="D38" s="302"/>
      <c r="E38" s="350"/>
      <c r="F38" s="302"/>
      <c r="G38" s="173">
        <v>4</v>
      </c>
      <c r="H38" s="164"/>
      <c r="I38" s="159"/>
      <c r="J38" s="177"/>
      <c r="K38" s="135"/>
      <c r="L38" s="177"/>
      <c r="M38" s="66"/>
      <c r="N38" s="66"/>
      <c r="O38" s="68"/>
      <c r="P38" s="68"/>
      <c r="Q38" s="138"/>
      <c r="R38" s="11"/>
      <c r="S38" s="160"/>
      <c r="T38" s="144"/>
      <c r="U38" s="145">
        <v>15</v>
      </c>
      <c r="V38" s="349"/>
      <c r="W38" s="302"/>
      <c r="X38" s="350"/>
      <c r="Y38" s="302"/>
      <c r="Z38" s="300"/>
      <c r="AA38" s="298"/>
    </row>
    <row r="39" spans="1:27" s="3" customFormat="1" ht="13.5" customHeight="1" thickBot="1" thickTop="1">
      <c r="A39" s="298">
        <v>14</v>
      </c>
      <c r="B39" s="300">
        <v>56</v>
      </c>
      <c r="C39" s="349" t="s">
        <v>463</v>
      </c>
      <c r="D39" s="302" t="s">
        <v>109</v>
      </c>
      <c r="E39" s="350" t="s">
        <v>355</v>
      </c>
      <c r="F39" s="302" t="s">
        <v>7</v>
      </c>
      <c r="G39" s="169"/>
      <c r="H39" s="166">
        <v>0</v>
      </c>
      <c r="I39" s="135"/>
      <c r="J39" s="177"/>
      <c r="K39" s="135"/>
      <c r="L39" s="177"/>
      <c r="M39" s="66"/>
      <c r="N39" s="66"/>
      <c r="O39" s="68"/>
      <c r="P39" s="68"/>
      <c r="Q39" s="138"/>
      <c r="R39" s="11"/>
      <c r="S39" s="138"/>
      <c r="T39" s="150">
        <v>0</v>
      </c>
      <c r="U39" s="151"/>
      <c r="V39" s="349" t="s">
        <v>467</v>
      </c>
      <c r="W39" s="302" t="s">
        <v>109</v>
      </c>
      <c r="X39" s="350" t="s">
        <v>340</v>
      </c>
      <c r="Y39" s="302" t="s">
        <v>7</v>
      </c>
      <c r="Z39" s="300">
        <v>54</v>
      </c>
      <c r="AA39" s="298">
        <v>57</v>
      </c>
    </row>
    <row r="40" spans="1:27" s="3" customFormat="1" ht="13.5" customHeight="1" thickBot="1" thickTop="1">
      <c r="A40" s="298"/>
      <c r="B40" s="300"/>
      <c r="C40" s="349"/>
      <c r="D40" s="302"/>
      <c r="E40" s="350"/>
      <c r="F40" s="302"/>
      <c r="G40" s="152">
        <v>2</v>
      </c>
      <c r="H40" s="10"/>
      <c r="I40" s="163">
        <v>56</v>
      </c>
      <c r="J40" s="176">
        <v>2</v>
      </c>
      <c r="K40" s="135"/>
      <c r="L40" s="177"/>
      <c r="M40" s="66"/>
      <c r="N40" s="66"/>
      <c r="O40" s="68"/>
      <c r="P40" s="68"/>
      <c r="Q40" s="138"/>
      <c r="R40" s="172">
        <v>0</v>
      </c>
      <c r="S40" s="165">
        <v>64</v>
      </c>
      <c r="T40" s="11"/>
      <c r="U40" s="150">
        <v>2</v>
      </c>
      <c r="V40" s="349"/>
      <c r="W40" s="302"/>
      <c r="X40" s="350"/>
      <c r="Y40" s="302"/>
      <c r="Z40" s="300"/>
      <c r="AA40" s="298"/>
    </row>
    <row r="41" spans="1:27" s="3" customFormat="1" ht="13.5" customHeight="1" thickTop="1">
      <c r="A41" s="298">
        <v>15</v>
      </c>
      <c r="B41" s="300">
        <v>41</v>
      </c>
      <c r="C41" s="349" t="s">
        <v>464</v>
      </c>
      <c r="D41" s="302" t="s">
        <v>109</v>
      </c>
      <c r="E41" s="350" t="s">
        <v>337</v>
      </c>
      <c r="F41" s="302" t="s">
        <v>7</v>
      </c>
      <c r="G41" s="10"/>
      <c r="H41" s="10"/>
      <c r="I41" s="148"/>
      <c r="J41" s="127"/>
      <c r="K41" s="135"/>
      <c r="L41" s="177"/>
      <c r="M41" s="66"/>
      <c r="N41" s="66"/>
      <c r="O41" s="68"/>
      <c r="P41" s="68"/>
      <c r="Q41" s="138"/>
      <c r="R41" s="184"/>
      <c r="S41" s="149"/>
      <c r="T41" s="11"/>
      <c r="U41" s="11"/>
      <c r="V41" s="349" t="s">
        <v>468</v>
      </c>
      <c r="W41" s="302" t="s">
        <v>109</v>
      </c>
      <c r="X41" s="350" t="s">
        <v>359</v>
      </c>
      <c r="Y41" s="302" t="s">
        <v>7</v>
      </c>
      <c r="Z41" s="300">
        <v>43</v>
      </c>
      <c r="AA41" s="298">
        <v>58</v>
      </c>
    </row>
    <row r="42" spans="1:27" s="3" customFormat="1" ht="13.5" customHeight="1">
      <c r="A42" s="298"/>
      <c r="B42" s="300"/>
      <c r="C42" s="349"/>
      <c r="D42" s="302"/>
      <c r="E42" s="350"/>
      <c r="F42" s="302"/>
      <c r="G42" s="153"/>
      <c r="H42" s="154">
        <v>0</v>
      </c>
      <c r="I42" s="148"/>
      <c r="J42" s="148"/>
      <c r="K42" s="135"/>
      <c r="L42" s="177"/>
      <c r="M42" s="66"/>
      <c r="N42" s="66"/>
      <c r="O42" s="68"/>
      <c r="P42" s="68"/>
      <c r="Q42" s="138"/>
      <c r="R42" s="138"/>
      <c r="S42" s="149"/>
      <c r="T42" s="155">
        <v>1</v>
      </c>
      <c r="U42" s="156"/>
      <c r="V42" s="349"/>
      <c r="W42" s="302"/>
      <c r="X42" s="350"/>
      <c r="Y42" s="302"/>
      <c r="Z42" s="300"/>
      <c r="AA42" s="298"/>
    </row>
    <row r="43" spans="1:27" s="3" customFormat="1" ht="13.5" customHeight="1">
      <c r="A43" s="299"/>
      <c r="B43" s="300">
        <v>0</v>
      </c>
      <c r="C43" s="299"/>
      <c r="D43" s="300"/>
      <c r="E43" s="299"/>
      <c r="F43" s="300"/>
      <c r="G43" s="157"/>
      <c r="H43" s="158"/>
      <c r="I43" s="142"/>
      <c r="J43" s="148"/>
      <c r="K43" s="135"/>
      <c r="L43" s="177"/>
      <c r="M43" s="66"/>
      <c r="N43" s="66"/>
      <c r="O43" s="68"/>
      <c r="P43" s="68"/>
      <c r="Q43" s="138"/>
      <c r="R43" s="138"/>
      <c r="S43" s="143"/>
      <c r="T43" s="161"/>
      <c r="U43" s="162"/>
      <c r="V43" s="299"/>
      <c r="W43" s="300"/>
      <c r="X43" s="299"/>
      <c r="Y43" s="300"/>
      <c r="Z43" s="300">
        <v>0</v>
      </c>
      <c r="AA43" s="299"/>
    </row>
    <row r="44" spans="1:27" s="3" customFormat="1" ht="13.5" customHeight="1" thickBot="1">
      <c r="A44" s="299"/>
      <c r="B44" s="300"/>
      <c r="C44" s="299"/>
      <c r="D44" s="300"/>
      <c r="E44" s="299"/>
      <c r="F44" s="300"/>
      <c r="G44" s="10"/>
      <c r="H44" s="163">
        <v>27</v>
      </c>
      <c r="I44" s="185"/>
      <c r="J44" s="148"/>
      <c r="K44" s="135"/>
      <c r="L44" s="177"/>
      <c r="M44" s="66"/>
      <c r="N44" s="66"/>
      <c r="O44" s="68"/>
      <c r="P44" s="68"/>
      <c r="Q44" s="138"/>
      <c r="R44" s="138"/>
      <c r="S44" s="174"/>
      <c r="T44" s="165">
        <v>43</v>
      </c>
      <c r="U44" s="11"/>
      <c r="V44" s="299"/>
      <c r="W44" s="300"/>
      <c r="X44" s="299"/>
      <c r="Y44" s="300"/>
      <c r="Z44" s="300"/>
      <c r="AA44" s="299"/>
    </row>
    <row r="45" spans="1:27" s="3" customFormat="1" ht="13.5" customHeight="1" thickTop="1">
      <c r="A45" s="298">
        <v>16</v>
      </c>
      <c r="B45" s="300">
        <v>24</v>
      </c>
      <c r="C45" s="349" t="s">
        <v>469</v>
      </c>
      <c r="D45" s="302" t="s">
        <v>109</v>
      </c>
      <c r="E45" s="350" t="s">
        <v>306</v>
      </c>
      <c r="F45" s="302" t="s">
        <v>7</v>
      </c>
      <c r="G45" s="10"/>
      <c r="H45" s="148"/>
      <c r="I45" s="166">
        <v>2</v>
      </c>
      <c r="J45" s="148"/>
      <c r="K45" s="135"/>
      <c r="L45" s="177"/>
      <c r="M45" s="66"/>
      <c r="N45" s="66"/>
      <c r="O45" s="68"/>
      <c r="P45" s="68"/>
      <c r="Q45" s="138"/>
      <c r="R45" s="138"/>
      <c r="S45" s="167">
        <v>2</v>
      </c>
      <c r="T45" s="149"/>
      <c r="U45" s="11"/>
      <c r="V45" s="349" t="s">
        <v>470</v>
      </c>
      <c r="W45" s="302" t="s">
        <v>109</v>
      </c>
      <c r="X45" s="350" t="s">
        <v>357</v>
      </c>
      <c r="Y45" s="302" t="s">
        <v>7</v>
      </c>
      <c r="Z45" s="300">
        <v>22</v>
      </c>
      <c r="AA45" s="298">
        <v>59</v>
      </c>
    </row>
    <row r="46" spans="1:27" s="3" customFormat="1" ht="13.5" customHeight="1" thickBot="1">
      <c r="A46" s="298"/>
      <c r="B46" s="300"/>
      <c r="C46" s="349"/>
      <c r="D46" s="302"/>
      <c r="E46" s="350"/>
      <c r="F46" s="302"/>
      <c r="G46" s="168"/>
      <c r="H46" s="169"/>
      <c r="I46" s="66"/>
      <c r="J46" s="148"/>
      <c r="K46" s="135"/>
      <c r="L46" s="177"/>
      <c r="M46" s="66"/>
      <c r="N46" s="66"/>
      <c r="O46" s="68"/>
      <c r="P46" s="68"/>
      <c r="Q46" s="138"/>
      <c r="R46" s="138"/>
      <c r="S46" s="68"/>
      <c r="T46" s="151"/>
      <c r="U46" s="170"/>
      <c r="V46" s="349"/>
      <c r="W46" s="302"/>
      <c r="X46" s="350"/>
      <c r="Y46" s="302"/>
      <c r="Z46" s="300"/>
      <c r="AA46" s="298"/>
    </row>
    <row r="47" spans="1:27" s="3" customFormat="1" ht="13.5" customHeight="1" thickTop="1">
      <c r="A47" s="299"/>
      <c r="B47" s="300">
        <v>0</v>
      </c>
      <c r="C47" s="299"/>
      <c r="D47" s="300"/>
      <c r="E47" s="299"/>
      <c r="F47" s="300"/>
      <c r="G47" s="66"/>
      <c r="H47" s="166">
        <v>2</v>
      </c>
      <c r="I47" s="10"/>
      <c r="J47" s="148"/>
      <c r="K47" s="135"/>
      <c r="L47" s="177"/>
      <c r="M47" s="66"/>
      <c r="N47" s="66"/>
      <c r="O47" s="68"/>
      <c r="P47" s="68"/>
      <c r="Q47" s="138"/>
      <c r="R47" s="138"/>
      <c r="S47" s="11"/>
      <c r="T47" s="167">
        <v>2</v>
      </c>
      <c r="U47" s="68"/>
      <c r="V47" s="299"/>
      <c r="W47" s="300"/>
      <c r="X47" s="299"/>
      <c r="Y47" s="300"/>
      <c r="Z47" s="300">
        <v>0</v>
      </c>
      <c r="AA47" s="299"/>
    </row>
    <row r="48" spans="1:27" s="3" customFormat="1" ht="13.5" customHeight="1" thickBot="1">
      <c r="A48" s="299"/>
      <c r="B48" s="300"/>
      <c r="C48" s="299"/>
      <c r="D48" s="300"/>
      <c r="E48" s="299"/>
      <c r="F48" s="300"/>
      <c r="G48" s="10"/>
      <c r="H48" s="10"/>
      <c r="I48" s="10"/>
      <c r="J48" s="130">
        <v>71</v>
      </c>
      <c r="K48" s="141"/>
      <c r="L48" s="177"/>
      <c r="M48" s="66"/>
      <c r="N48" s="66"/>
      <c r="O48" s="68"/>
      <c r="P48" s="68"/>
      <c r="Q48" s="144"/>
      <c r="R48" s="165">
        <v>75</v>
      </c>
      <c r="S48" s="11"/>
      <c r="T48" s="11"/>
      <c r="U48" s="11"/>
      <c r="V48" s="299"/>
      <c r="W48" s="300"/>
      <c r="X48" s="299"/>
      <c r="Y48" s="300"/>
      <c r="Z48" s="300"/>
      <c r="AA48" s="299"/>
    </row>
    <row r="49" spans="1:27" s="3" customFormat="1" ht="13.5" customHeight="1" thickTop="1">
      <c r="A49" s="298">
        <v>17</v>
      </c>
      <c r="B49" s="300">
        <v>25</v>
      </c>
      <c r="C49" s="349" t="s">
        <v>471</v>
      </c>
      <c r="D49" s="302" t="s">
        <v>109</v>
      </c>
      <c r="E49" s="350" t="s">
        <v>359</v>
      </c>
      <c r="F49" s="302" t="s">
        <v>7</v>
      </c>
      <c r="G49" s="10"/>
      <c r="H49" s="10"/>
      <c r="I49" s="10"/>
      <c r="J49" s="135"/>
      <c r="K49" s="147">
        <v>0</v>
      </c>
      <c r="L49" s="10"/>
      <c r="M49" s="66"/>
      <c r="N49" s="66"/>
      <c r="O49" s="68"/>
      <c r="P49" s="68"/>
      <c r="Q49" s="150">
        <v>0</v>
      </c>
      <c r="R49" s="149"/>
      <c r="S49" s="11"/>
      <c r="T49" s="11"/>
      <c r="U49" s="11"/>
      <c r="V49" s="349" t="s">
        <v>472</v>
      </c>
      <c r="W49" s="302" t="s">
        <v>109</v>
      </c>
      <c r="X49" s="350" t="s">
        <v>324</v>
      </c>
      <c r="Y49" s="302" t="s">
        <v>7</v>
      </c>
      <c r="Z49" s="300">
        <v>27</v>
      </c>
      <c r="AA49" s="298">
        <v>60</v>
      </c>
    </row>
    <row r="50" spans="1:27" s="3" customFormat="1" ht="13.5" customHeight="1" thickBot="1">
      <c r="A50" s="298"/>
      <c r="B50" s="300"/>
      <c r="C50" s="349"/>
      <c r="D50" s="302"/>
      <c r="E50" s="350"/>
      <c r="F50" s="302"/>
      <c r="G50" s="66"/>
      <c r="H50" s="124">
        <v>2</v>
      </c>
      <c r="I50" s="10"/>
      <c r="J50" s="135"/>
      <c r="K50" s="177"/>
      <c r="L50" s="10"/>
      <c r="M50" s="66"/>
      <c r="N50" s="66"/>
      <c r="O50" s="68"/>
      <c r="P50" s="68"/>
      <c r="Q50" s="11"/>
      <c r="R50" s="149"/>
      <c r="S50" s="11"/>
      <c r="T50" s="125">
        <v>2</v>
      </c>
      <c r="U50" s="68"/>
      <c r="V50" s="349"/>
      <c r="W50" s="302"/>
      <c r="X50" s="350"/>
      <c r="Y50" s="302"/>
      <c r="Z50" s="300"/>
      <c r="AA50" s="298"/>
    </row>
    <row r="51" spans="1:27" s="3" customFormat="1" ht="13.5" customHeight="1" thickTop="1">
      <c r="A51" s="299"/>
      <c r="B51" s="300">
        <v>0</v>
      </c>
      <c r="C51" s="299"/>
      <c r="D51" s="300"/>
      <c r="E51" s="299"/>
      <c r="F51" s="300"/>
      <c r="G51" s="126"/>
      <c r="H51" s="127"/>
      <c r="I51" s="66"/>
      <c r="J51" s="135"/>
      <c r="K51" s="177"/>
      <c r="L51" s="10"/>
      <c r="M51" s="66"/>
      <c r="N51" s="66"/>
      <c r="O51" s="68"/>
      <c r="P51" s="68"/>
      <c r="Q51" s="11"/>
      <c r="R51" s="149"/>
      <c r="S51" s="68"/>
      <c r="T51" s="128"/>
      <c r="U51" s="129"/>
      <c r="V51" s="299"/>
      <c r="W51" s="300"/>
      <c r="X51" s="299"/>
      <c r="Y51" s="300"/>
      <c r="Z51" s="300">
        <v>0</v>
      </c>
      <c r="AA51" s="299"/>
    </row>
    <row r="52" spans="1:27" s="3" customFormat="1" ht="13.5" customHeight="1" thickBot="1">
      <c r="A52" s="299"/>
      <c r="B52" s="300"/>
      <c r="C52" s="299"/>
      <c r="D52" s="300"/>
      <c r="E52" s="299"/>
      <c r="F52" s="300"/>
      <c r="G52" s="10"/>
      <c r="H52" s="130">
        <v>28</v>
      </c>
      <c r="I52" s="131">
        <v>0</v>
      </c>
      <c r="J52" s="135"/>
      <c r="K52" s="177"/>
      <c r="L52" s="10"/>
      <c r="M52" s="66"/>
      <c r="N52" s="66"/>
      <c r="O52" s="68"/>
      <c r="P52" s="68"/>
      <c r="Q52" s="11"/>
      <c r="R52" s="149"/>
      <c r="S52" s="132">
        <v>0</v>
      </c>
      <c r="T52" s="133">
        <v>44</v>
      </c>
      <c r="U52" s="11"/>
      <c r="V52" s="299"/>
      <c r="W52" s="300"/>
      <c r="X52" s="299"/>
      <c r="Y52" s="300"/>
      <c r="Z52" s="300"/>
      <c r="AA52" s="299"/>
    </row>
    <row r="53" spans="1:27" s="3" customFormat="1" ht="13.5" customHeight="1" thickTop="1">
      <c r="A53" s="298">
        <v>18</v>
      </c>
      <c r="B53" s="300">
        <v>40</v>
      </c>
      <c r="C53" s="349" t="s">
        <v>473</v>
      </c>
      <c r="D53" s="302" t="s">
        <v>109</v>
      </c>
      <c r="E53" s="350" t="s">
        <v>333</v>
      </c>
      <c r="F53" s="302" t="s">
        <v>7</v>
      </c>
      <c r="G53" s="10"/>
      <c r="H53" s="135"/>
      <c r="I53" s="182"/>
      <c r="J53" s="159"/>
      <c r="K53" s="177"/>
      <c r="L53" s="10"/>
      <c r="M53" s="66"/>
      <c r="N53" s="66"/>
      <c r="O53" s="68"/>
      <c r="P53" s="68"/>
      <c r="Q53" s="11"/>
      <c r="R53" s="149"/>
      <c r="S53" s="183"/>
      <c r="T53" s="138"/>
      <c r="U53" s="11"/>
      <c r="V53" s="349" t="s">
        <v>474</v>
      </c>
      <c r="W53" s="302" t="s">
        <v>109</v>
      </c>
      <c r="X53" s="350" t="s">
        <v>333</v>
      </c>
      <c r="Y53" s="302" t="s">
        <v>7</v>
      </c>
      <c r="Z53" s="300">
        <v>38</v>
      </c>
      <c r="AA53" s="298">
        <v>61</v>
      </c>
    </row>
    <row r="54" spans="1:27" s="3" customFormat="1" ht="13.5" customHeight="1">
      <c r="A54" s="298"/>
      <c r="B54" s="300"/>
      <c r="C54" s="349"/>
      <c r="D54" s="302"/>
      <c r="E54" s="350"/>
      <c r="F54" s="302"/>
      <c r="G54" s="153"/>
      <c r="H54" s="146"/>
      <c r="I54" s="159"/>
      <c r="J54" s="159"/>
      <c r="K54" s="177"/>
      <c r="L54" s="10"/>
      <c r="M54" s="66"/>
      <c r="N54" s="66"/>
      <c r="O54" s="68"/>
      <c r="P54" s="68"/>
      <c r="Q54" s="11"/>
      <c r="R54" s="149"/>
      <c r="S54" s="160"/>
      <c r="T54" s="179"/>
      <c r="U54" s="156"/>
      <c r="V54" s="349"/>
      <c r="W54" s="302"/>
      <c r="X54" s="350"/>
      <c r="Y54" s="302"/>
      <c r="Z54" s="300"/>
      <c r="AA54" s="298"/>
    </row>
    <row r="55" spans="1:27" s="3" customFormat="1" ht="13.5" customHeight="1">
      <c r="A55" s="299"/>
      <c r="B55" s="300">
        <v>0</v>
      </c>
      <c r="C55" s="299"/>
      <c r="D55" s="300"/>
      <c r="E55" s="299"/>
      <c r="F55" s="300"/>
      <c r="G55" s="66"/>
      <c r="H55" s="166">
        <v>0</v>
      </c>
      <c r="I55" s="135"/>
      <c r="J55" s="159"/>
      <c r="K55" s="177"/>
      <c r="L55" s="10"/>
      <c r="M55" s="66"/>
      <c r="N55" s="66"/>
      <c r="O55" s="68"/>
      <c r="P55" s="68"/>
      <c r="Q55" s="11"/>
      <c r="R55" s="149"/>
      <c r="S55" s="138"/>
      <c r="T55" s="167">
        <v>0</v>
      </c>
      <c r="U55" s="68"/>
      <c r="V55" s="299"/>
      <c r="W55" s="300"/>
      <c r="X55" s="299"/>
      <c r="Y55" s="300"/>
      <c r="Z55" s="300">
        <v>0</v>
      </c>
      <c r="AA55" s="299"/>
    </row>
    <row r="56" spans="1:27" s="3" customFormat="1" ht="13.5" customHeight="1" thickBot="1">
      <c r="A56" s="299"/>
      <c r="B56" s="300"/>
      <c r="C56" s="299"/>
      <c r="D56" s="300"/>
      <c r="E56" s="299"/>
      <c r="F56" s="300"/>
      <c r="G56" s="10"/>
      <c r="H56" s="10"/>
      <c r="I56" s="163">
        <v>57</v>
      </c>
      <c r="J56" s="164"/>
      <c r="K56" s="177"/>
      <c r="L56" s="10"/>
      <c r="M56" s="66"/>
      <c r="N56" s="66"/>
      <c r="O56" s="68"/>
      <c r="P56" s="68"/>
      <c r="Q56" s="11"/>
      <c r="R56" s="174"/>
      <c r="S56" s="165">
        <v>65</v>
      </c>
      <c r="T56" s="11"/>
      <c r="U56" s="11"/>
      <c r="V56" s="299"/>
      <c r="W56" s="300"/>
      <c r="X56" s="299"/>
      <c r="Y56" s="300"/>
      <c r="Z56" s="300"/>
      <c r="AA56" s="299"/>
    </row>
    <row r="57" spans="1:27" s="3" customFormat="1" ht="13.5" customHeight="1" thickBot="1" thickTop="1">
      <c r="A57" s="298">
        <v>19</v>
      </c>
      <c r="B57" s="300">
        <v>57</v>
      </c>
      <c r="C57" s="349" t="s">
        <v>475</v>
      </c>
      <c r="D57" s="302" t="s">
        <v>0</v>
      </c>
      <c r="E57" s="350" t="s">
        <v>466</v>
      </c>
      <c r="F57" s="302" t="s">
        <v>110</v>
      </c>
      <c r="G57" s="134">
        <v>0</v>
      </c>
      <c r="H57" s="10"/>
      <c r="I57" s="148"/>
      <c r="J57" s="166">
        <v>0</v>
      </c>
      <c r="K57" s="10"/>
      <c r="L57" s="10"/>
      <c r="M57" s="66"/>
      <c r="N57" s="66"/>
      <c r="O57" s="68"/>
      <c r="P57" s="68"/>
      <c r="Q57" s="11"/>
      <c r="R57" s="150">
        <v>2</v>
      </c>
      <c r="S57" s="149"/>
      <c r="T57" s="11"/>
      <c r="U57" s="139">
        <v>2</v>
      </c>
      <c r="V57" s="349" t="s">
        <v>478</v>
      </c>
      <c r="W57" s="302" t="s">
        <v>107</v>
      </c>
      <c r="X57" s="350" t="s">
        <v>355</v>
      </c>
      <c r="Y57" s="302" t="s">
        <v>110</v>
      </c>
      <c r="Z57" s="300">
        <v>59</v>
      </c>
      <c r="AA57" s="298">
        <v>62</v>
      </c>
    </row>
    <row r="58" spans="1:27" s="3" customFormat="1" ht="13.5" customHeight="1" thickBot="1" thickTop="1">
      <c r="A58" s="298"/>
      <c r="B58" s="300"/>
      <c r="C58" s="349"/>
      <c r="D58" s="302"/>
      <c r="E58" s="350"/>
      <c r="F58" s="302"/>
      <c r="G58" s="173">
        <v>5</v>
      </c>
      <c r="H58" s="176">
        <v>0</v>
      </c>
      <c r="I58" s="148"/>
      <c r="J58" s="66"/>
      <c r="K58" s="10"/>
      <c r="L58" s="10"/>
      <c r="M58" s="66"/>
      <c r="N58" s="66"/>
      <c r="O58" s="68"/>
      <c r="P58" s="68"/>
      <c r="Q58" s="11"/>
      <c r="R58" s="11"/>
      <c r="S58" s="149"/>
      <c r="T58" s="132">
        <v>0</v>
      </c>
      <c r="U58" s="186">
        <v>16</v>
      </c>
      <c r="V58" s="349"/>
      <c r="W58" s="302"/>
      <c r="X58" s="350"/>
      <c r="Y58" s="302"/>
      <c r="Z58" s="300"/>
      <c r="AA58" s="298"/>
    </row>
    <row r="59" spans="1:27" s="3" customFormat="1" ht="13.5" customHeight="1" thickBot="1" thickTop="1">
      <c r="A59" s="298">
        <v>20</v>
      </c>
      <c r="B59" s="300">
        <v>72</v>
      </c>
      <c r="C59" s="349" t="s">
        <v>476</v>
      </c>
      <c r="D59" s="302" t="s">
        <v>107</v>
      </c>
      <c r="E59" s="350" t="s">
        <v>352</v>
      </c>
      <c r="F59" s="302" t="s">
        <v>110</v>
      </c>
      <c r="G59" s="169"/>
      <c r="H59" s="187"/>
      <c r="I59" s="142"/>
      <c r="J59" s="66"/>
      <c r="K59" s="10"/>
      <c r="L59" s="10"/>
      <c r="M59" s="66"/>
      <c r="N59" s="66"/>
      <c r="O59" s="68"/>
      <c r="P59" s="68"/>
      <c r="Q59" s="11"/>
      <c r="R59" s="11"/>
      <c r="S59" s="143"/>
      <c r="T59" s="184"/>
      <c r="U59" s="179"/>
      <c r="V59" s="349" t="s">
        <v>479</v>
      </c>
      <c r="W59" s="302" t="s">
        <v>107</v>
      </c>
      <c r="X59" s="350" t="s">
        <v>440</v>
      </c>
      <c r="Y59" s="302" t="s">
        <v>110</v>
      </c>
      <c r="Z59" s="300">
        <v>70</v>
      </c>
      <c r="AA59" s="298">
        <v>63</v>
      </c>
    </row>
    <row r="60" spans="1:27" s="3" customFormat="1" ht="13.5" customHeight="1" thickBot="1" thickTop="1">
      <c r="A60" s="298"/>
      <c r="B60" s="300"/>
      <c r="C60" s="349"/>
      <c r="D60" s="302"/>
      <c r="E60" s="350"/>
      <c r="F60" s="302"/>
      <c r="G60" s="152">
        <v>2</v>
      </c>
      <c r="H60" s="163">
        <v>29</v>
      </c>
      <c r="I60" s="185"/>
      <c r="J60" s="66"/>
      <c r="K60" s="10"/>
      <c r="L60" s="10"/>
      <c r="M60" s="66"/>
      <c r="N60" s="66"/>
      <c r="O60" s="68"/>
      <c r="P60" s="68"/>
      <c r="Q60" s="11"/>
      <c r="R60" s="11"/>
      <c r="S60" s="174"/>
      <c r="T60" s="165">
        <v>45</v>
      </c>
      <c r="U60" s="150">
        <v>0</v>
      </c>
      <c r="V60" s="349"/>
      <c r="W60" s="302"/>
      <c r="X60" s="350"/>
      <c r="Y60" s="302"/>
      <c r="Z60" s="300"/>
      <c r="AA60" s="298"/>
    </row>
    <row r="61" spans="1:27" s="3" customFormat="1" ht="13.5" customHeight="1" thickTop="1">
      <c r="A61" s="298">
        <v>21</v>
      </c>
      <c r="B61" s="300">
        <v>8</v>
      </c>
      <c r="C61" s="349" t="s">
        <v>477</v>
      </c>
      <c r="D61" s="302" t="s">
        <v>111</v>
      </c>
      <c r="E61" s="350" t="s">
        <v>324</v>
      </c>
      <c r="F61" s="302" t="s">
        <v>112</v>
      </c>
      <c r="G61" s="10"/>
      <c r="H61" s="148"/>
      <c r="I61" s="166">
        <v>2</v>
      </c>
      <c r="J61" s="10"/>
      <c r="K61" s="10"/>
      <c r="L61" s="10"/>
      <c r="M61" s="66"/>
      <c r="N61" s="66"/>
      <c r="O61" s="68"/>
      <c r="P61" s="68"/>
      <c r="Q61" s="11"/>
      <c r="R61" s="11"/>
      <c r="S61" s="167">
        <v>2</v>
      </c>
      <c r="T61" s="149"/>
      <c r="U61" s="11"/>
      <c r="V61" s="349" t="s">
        <v>430</v>
      </c>
      <c r="W61" s="302" t="s">
        <v>111</v>
      </c>
      <c r="X61" s="350" t="s">
        <v>306</v>
      </c>
      <c r="Y61" s="302" t="s">
        <v>113</v>
      </c>
      <c r="Z61" s="300">
        <v>6</v>
      </c>
      <c r="AA61" s="298">
        <v>64</v>
      </c>
    </row>
    <row r="62" spans="1:27" s="3" customFormat="1" ht="13.5" customHeight="1" thickBot="1">
      <c r="A62" s="298"/>
      <c r="B62" s="300"/>
      <c r="C62" s="349"/>
      <c r="D62" s="302"/>
      <c r="E62" s="350"/>
      <c r="F62" s="302"/>
      <c r="G62" s="168"/>
      <c r="H62" s="169"/>
      <c r="I62" s="66"/>
      <c r="J62" s="10"/>
      <c r="K62" s="10"/>
      <c r="L62" s="10"/>
      <c r="M62" s="66"/>
      <c r="N62" s="66"/>
      <c r="O62" s="68"/>
      <c r="P62" s="68"/>
      <c r="Q62" s="11"/>
      <c r="R62" s="11"/>
      <c r="S62" s="68"/>
      <c r="T62" s="151"/>
      <c r="U62" s="170"/>
      <c r="V62" s="349"/>
      <c r="W62" s="302"/>
      <c r="X62" s="350"/>
      <c r="Y62" s="302"/>
      <c r="Z62" s="300"/>
      <c r="AA62" s="298"/>
    </row>
    <row r="63" spans="1:27" s="3" customFormat="1" ht="13.5" customHeight="1" thickTop="1">
      <c r="A63" s="299"/>
      <c r="B63" s="300">
        <v>0</v>
      </c>
      <c r="C63" s="299"/>
      <c r="D63" s="300"/>
      <c r="E63" s="299"/>
      <c r="F63" s="300"/>
      <c r="G63" s="66"/>
      <c r="H63" s="166">
        <v>2</v>
      </c>
      <c r="I63" s="10"/>
      <c r="J63" s="10"/>
      <c r="K63" s="10"/>
      <c r="L63" s="10"/>
      <c r="M63" s="66"/>
      <c r="N63" s="66"/>
      <c r="O63" s="68"/>
      <c r="P63" s="68"/>
      <c r="Q63" s="11"/>
      <c r="R63" s="11"/>
      <c r="S63" s="11"/>
      <c r="T63" s="167">
        <v>2</v>
      </c>
      <c r="U63" s="68"/>
      <c r="V63" s="299"/>
      <c r="W63" s="300"/>
      <c r="X63" s="299"/>
      <c r="Y63" s="300"/>
      <c r="Z63" s="300">
        <v>0</v>
      </c>
      <c r="AA63" s="299"/>
    </row>
    <row r="64" spans="1:27" s="3" customFormat="1" ht="13.5" customHeight="1">
      <c r="A64" s="299"/>
      <c r="B64" s="300"/>
      <c r="C64" s="299"/>
      <c r="D64" s="300"/>
      <c r="E64" s="299"/>
      <c r="F64" s="300"/>
      <c r="G64" s="10"/>
      <c r="H64" s="10"/>
      <c r="I64" s="10"/>
      <c r="J64" s="10"/>
      <c r="K64" s="10"/>
      <c r="L64" s="10"/>
      <c r="M64" s="66"/>
      <c r="N64" s="66"/>
      <c r="O64" s="68"/>
      <c r="P64" s="68"/>
      <c r="Q64" s="11"/>
      <c r="R64" s="11"/>
      <c r="S64" s="11"/>
      <c r="T64" s="11"/>
      <c r="U64" s="11"/>
      <c r="V64" s="299"/>
      <c r="W64" s="300"/>
      <c r="X64" s="299"/>
      <c r="Y64" s="300"/>
      <c r="Z64" s="300"/>
      <c r="AA64" s="299"/>
    </row>
    <row r="65" spans="1:27" s="3" customFormat="1" ht="13.5" customHeight="1">
      <c r="A65" s="298">
        <v>22</v>
      </c>
      <c r="B65" s="300">
        <v>5</v>
      </c>
      <c r="C65" s="349" t="s">
        <v>480</v>
      </c>
      <c r="D65" s="302" t="s">
        <v>114</v>
      </c>
      <c r="E65" s="350" t="s">
        <v>306</v>
      </c>
      <c r="F65" s="302" t="s">
        <v>115</v>
      </c>
      <c r="G65" s="10"/>
      <c r="H65" s="10"/>
      <c r="I65" s="10"/>
      <c r="J65" s="10"/>
      <c r="K65" s="10"/>
      <c r="L65" s="10"/>
      <c r="M65" s="66"/>
      <c r="N65" s="66"/>
      <c r="O65" s="68"/>
      <c r="P65" s="68"/>
      <c r="Q65" s="11"/>
      <c r="R65" s="11"/>
      <c r="S65" s="11"/>
      <c r="T65" s="11"/>
      <c r="U65" s="11"/>
      <c r="V65" s="349" t="s">
        <v>481</v>
      </c>
      <c r="W65" s="302" t="s">
        <v>109</v>
      </c>
      <c r="X65" s="350" t="s">
        <v>324</v>
      </c>
      <c r="Y65" s="302" t="s">
        <v>116</v>
      </c>
      <c r="Z65" s="300">
        <v>7</v>
      </c>
      <c r="AA65" s="298">
        <v>65</v>
      </c>
    </row>
    <row r="66" spans="1:27" s="3" customFormat="1" ht="13.5" customHeight="1" thickBot="1">
      <c r="A66" s="298"/>
      <c r="B66" s="300"/>
      <c r="C66" s="349"/>
      <c r="D66" s="302"/>
      <c r="E66" s="350"/>
      <c r="F66" s="302"/>
      <c r="G66" s="66"/>
      <c r="H66" s="124">
        <v>2</v>
      </c>
      <c r="I66" s="10"/>
      <c r="J66" s="10"/>
      <c r="K66" s="10"/>
      <c r="L66" s="10"/>
      <c r="M66" s="66"/>
      <c r="N66" s="66"/>
      <c r="O66" s="68"/>
      <c r="P66" s="68"/>
      <c r="Q66" s="11"/>
      <c r="R66" s="11"/>
      <c r="S66" s="11"/>
      <c r="T66" s="125">
        <v>2</v>
      </c>
      <c r="U66" s="68"/>
      <c r="V66" s="349"/>
      <c r="W66" s="302"/>
      <c r="X66" s="350"/>
      <c r="Y66" s="302"/>
      <c r="Z66" s="300"/>
      <c r="AA66" s="298"/>
    </row>
    <row r="67" spans="1:27" s="3" customFormat="1" ht="13.5" customHeight="1" thickTop="1">
      <c r="A67" s="299"/>
      <c r="B67" s="300">
        <v>0</v>
      </c>
      <c r="C67" s="299"/>
      <c r="D67" s="300"/>
      <c r="E67" s="299"/>
      <c r="F67" s="300"/>
      <c r="G67" s="126"/>
      <c r="H67" s="127"/>
      <c r="I67" s="66"/>
      <c r="J67" s="10"/>
      <c r="K67" s="10"/>
      <c r="L67" s="10"/>
      <c r="M67" s="66"/>
      <c r="N67" s="66"/>
      <c r="O67" s="68"/>
      <c r="P67" s="68"/>
      <c r="Q67" s="11"/>
      <c r="R67" s="11"/>
      <c r="S67" s="68"/>
      <c r="T67" s="128"/>
      <c r="U67" s="129"/>
      <c r="V67" s="299"/>
      <c r="W67" s="300"/>
      <c r="X67" s="299"/>
      <c r="Y67" s="300"/>
      <c r="Z67" s="300">
        <v>0</v>
      </c>
      <c r="AA67" s="299"/>
    </row>
    <row r="68" spans="1:27" s="3" customFormat="1" ht="13.5" customHeight="1" thickBot="1">
      <c r="A68" s="299"/>
      <c r="B68" s="300"/>
      <c r="C68" s="299"/>
      <c r="D68" s="300"/>
      <c r="E68" s="299"/>
      <c r="F68" s="300"/>
      <c r="G68" s="10"/>
      <c r="H68" s="130">
        <v>30</v>
      </c>
      <c r="I68" s="131">
        <v>2</v>
      </c>
      <c r="J68" s="10"/>
      <c r="K68" s="10"/>
      <c r="L68" s="10"/>
      <c r="M68" s="66"/>
      <c r="N68" s="66"/>
      <c r="O68" s="68"/>
      <c r="P68" s="68"/>
      <c r="Q68" s="11"/>
      <c r="R68" s="11"/>
      <c r="S68" s="132">
        <v>1</v>
      </c>
      <c r="T68" s="133">
        <v>46</v>
      </c>
      <c r="U68" s="11"/>
      <c r="V68" s="299"/>
      <c r="W68" s="300"/>
      <c r="X68" s="299"/>
      <c r="Y68" s="300"/>
      <c r="Z68" s="300"/>
      <c r="AA68" s="299"/>
    </row>
    <row r="69" spans="1:27" s="3" customFormat="1" ht="13.5" customHeight="1" thickBot="1" thickTop="1">
      <c r="A69" s="298">
        <v>23</v>
      </c>
      <c r="B69" s="300">
        <v>69</v>
      </c>
      <c r="C69" s="349" t="s">
        <v>482</v>
      </c>
      <c r="D69" s="302" t="s">
        <v>109</v>
      </c>
      <c r="E69" s="350" t="s">
        <v>313</v>
      </c>
      <c r="F69" s="302" t="s">
        <v>115</v>
      </c>
      <c r="G69" s="134">
        <v>0</v>
      </c>
      <c r="H69" s="135"/>
      <c r="I69" s="136"/>
      <c r="J69" s="66"/>
      <c r="K69" s="10"/>
      <c r="L69" s="10"/>
      <c r="M69" s="66"/>
      <c r="N69" s="66"/>
      <c r="O69" s="68"/>
      <c r="P69" s="68"/>
      <c r="Q69" s="11"/>
      <c r="R69" s="11"/>
      <c r="S69" s="183"/>
      <c r="T69" s="138"/>
      <c r="U69" s="139">
        <v>2</v>
      </c>
      <c r="V69" s="349" t="s">
        <v>485</v>
      </c>
      <c r="W69" s="302" t="s">
        <v>114</v>
      </c>
      <c r="X69" s="350" t="s">
        <v>315</v>
      </c>
      <c r="Y69" s="302" t="s">
        <v>117</v>
      </c>
      <c r="Z69" s="300">
        <v>71</v>
      </c>
      <c r="AA69" s="298">
        <v>66</v>
      </c>
    </row>
    <row r="70" spans="1:27" s="3" customFormat="1" ht="13.5" customHeight="1" thickBot="1" thickTop="1">
      <c r="A70" s="298"/>
      <c r="B70" s="300"/>
      <c r="C70" s="349"/>
      <c r="D70" s="302"/>
      <c r="E70" s="350"/>
      <c r="F70" s="302"/>
      <c r="G70" s="173">
        <v>6</v>
      </c>
      <c r="H70" s="164"/>
      <c r="I70" s="142"/>
      <c r="J70" s="66"/>
      <c r="K70" s="10"/>
      <c r="L70" s="10"/>
      <c r="M70" s="66"/>
      <c r="N70" s="66"/>
      <c r="O70" s="68"/>
      <c r="P70" s="68"/>
      <c r="Q70" s="11"/>
      <c r="R70" s="11"/>
      <c r="S70" s="160"/>
      <c r="T70" s="175"/>
      <c r="U70" s="186">
        <v>17</v>
      </c>
      <c r="V70" s="349"/>
      <c r="W70" s="302"/>
      <c r="X70" s="350"/>
      <c r="Y70" s="302"/>
      <c r="Z70" s="300"/>
      <c r="AA70" s="298"/>
    </row>
    <row r="71" spans="1:27" s="3" customFormat="1" ht="13.5" customHeight="1" thickBot="1" thickTop="1">
      <c r="A71" s="298">
        <v>24</v>
      </c>
      <c r="B71" s="300">
        <v>60</v>
      </c>
      <c r="C71" s="349" t="s">
        <v>483</v>
      </c>
      <c r="D71" s="302" t="s">
        <v>118</v>
      </c>
      <c r="E71" s="350" t="s">
        <v>324</v>
      </c>
      <c r="F71" s="302" t="s">
        <v>116</v>
      </c>
      <c r="G71" s="169"/>
      <c r="H71" s="166">
        <v>0</v>
      </c>
      <c r="I71" s="148"/>
      <c r="J71" s="66"/>
      <c r="K71" s="10"/>
      <c r="L71" s="10"/>
      <c r="M71" s="66"/>
      <c r="N71" s="66"/>
      <c r="O71" s="68"/>
      <c r="P71" s="68"/>
      <c r="Q71" s="11"/>
      <c r="R71" s="11"/>
      <c r="S71" s="138"/>
      <c r="T71" s="150">
        <v>0</v>
      </c>
      <c r="U71" s="179"/>
      <c r="V71" s="349" t="s">
        <v>486</v>
      </c>
      <c r="W71" s="302" t="s">
        <v>119</v>
      </c>
      <c r="X71" s="350" t="s">
        <v>487</v>
      </c>
      <c r="Y71" s="302" t="s">
        <v>117</v>
      </c>
      <c r="Z71" s="300">
        <v>58</v>
      </c>
      <c r="AA71" s="298">
        <v>67</v>
      </c>
    </row>
    <row r="72" spans="1:27" s="3" customFormat="1" ht="13.5" customHeight="1" thickBot="1" thickTop="1">
      <c r="A72" s="298"/>
      <c r="B72" s="300"/>
      <c r="C72" s="349"/>
      <c r="D72" s="302"/>
      <c r="E72" s="350"/>
      <c r="F72" s="302"/>
      <c r="G72" s="152">
        <v>2</v>
      </c>
      <c r="H72" s="10"/>
      <c r="I72" s="130">
        <v>58</v>
      </c>
      <c r="J72" s="131">
        <v>2</v>
      </c>
      <c r="K72" s="10"/>
      <c r="L72" s="10"/>
      <c r="M72" s="66"/>
      <c r="N72" s="66"/>
      <c r="O72" s="68"/>
      <c r="P72" s="68"/>
      <c r="Q72" s="11"/>
      <c r="R72" s="172">
        <v>0</v>
      </c>
      <c r="S72" s="165">
        <v>66</v>
      </c>
      <c r="T72" s="11"/>
      <c r="U72" s="150">
        <v>0</v>
      </c>
      <c r="V72" s="349"/>
      <c r="W72" s="302"/>
      <c r="X72" s="350"/>
      <c r="Y72" s="302"/>
      <c r="Z72" s="300"/>
      <c r="AA72" s="298"/>
    </row>
    <row r="73" spans="1:27" s="3" customFormat="1" ht="13.5" customHeight="1" thickTop="1">
      <c r="A73" s="298">
        <v>25</v>
      </c>
      <c r="B73" s="300">
        <v>37</v>
      </c>
      <c r="C73" s="349" t="s">
        <v>484</v>
      </c>
      <c r="D73" s="302" t="s">
        <v>0</v>
      </c>
      <c r="E73" s="350" t="s">
        <v>396</v>
      </c>
      <c r="F73" s="302" t="s">
        <v>1</v>
      </c>
      <c r="G73" s="10"/>
      <c r="H73" s="10"/>
      <c r="I73" s="135"/>
      <c r="J73" s="136"/>
      <c r="K73" s="66"/>
      <c r="L73" s="10"/>
      <c r="M73" s="66"/>
      <c r="N73" s="66"/>
      <c r="O73" s="68"/>
      <c r="P73" s="68"/>
      <c r="Q73" s="11"/>
      <c r="R73" s="184"/>
      <c r="S73" s="149"/>
      <c r="T73" s="11"/>
      <c r="U73" s="11"/>
      <c r="V73" s="349" t="s">
        <v>488</v>
      </c>
      <c r="W73" s="302" t="s">
        <v>0</v>
      </c>
      <c r="X73" s="350" t="s">
        <v>306</v>
      </c>
      <c r="Y73" s="302" t="s">
        <v>1</v>
      </c>
      <c r="Z73" s="300">
        <v>39</v>
      </c>
      <c r="AA73" s="298">
        <v>68</v>
      </c>
    </row>
    <row r="74" spans="1:27" s="3" customFormat="1" ht="13.5" customHeight="1" thickBot="1">
      <c r="A74" s="298"/>
      <c r="B74" s="300"/>
      <c r="C74" s="349"/>
      <c r="D74" s="302"/>
      <c r="E74" s="350"/>
      <c r="F74" s="302"/>
      <c r="G74" s="153"/>
      <c r="H74" s="154">
        <v>0</v>
      </c>
      <c r="I74" s="135"/>
      <c r="J74" s="142"/>
      <c r="K74" s="66"/>
      <c r="L74" s="10"/>
      <c r="M74" s="66"/>
      <c r="N74" s="66"/>
      <c r="O74" s="68"/>
      <c r="P74" s="68"/>
      <c r="Q74" s="11"/>
      <c r="R74" s="138"/>
      <c r="S74" s="149"/>
      <c r="T74" s="125">
        <v>2</v>
      </c>
      <c r="U74" s="68"/>
      <c r="V74" s="349"/>
      <c r="W74" s="302"/>
      <c r="X74" s="350"/>
      <c r="Y74" s="302"/>
      <c r="Z74" s="300"/>
      <c r="AA74" s="298"/>
    </row>
    <row r="75" spans="1:27" s="3" customFormat="1" ht="13.5" customHeight="1" thickTop="1">
      <c r="A75" s="299"/>
      <c r="B75" s="300">
        <v>0</v>
      </c>
      <c r="C75" s="299"/>
      <c r="D75" s="300"/>
      <c r="E75" s="299"/>
      <c r="F75" s="300"/>
      <c r="G75" s="157"/>
      <c r="H75" s="158"/>
      <c r="I75" s="159"/>
      <c r="J75" s="142"/>
      <c r="K75" s="66"/>
      <c r="L75" s="10"/>
      <c r="M75" s="66"/>
      <c r="N75" s="66"/>
      <c r="O75" s="68"/>
      <c r="P75" s="68"/>
      <c r="Q75" s="11"/>
      <c r="R75" s="138"/>
      <c r="S75" s="149"/>
      <c r="T75" s="128"/>
      <c r="U75" s="129"/>
      <c r="V75" s="299"/>
      <c r="W75" s="300"/>
      <c r="X75" s="299"/>
      <c r="Y75" s="300"/>
      <c r="Z75" s="300">
        <v>0</v>
      </c>
      <c r="AA75" s="299"/>
    </row>
    <row r="76" spans="1:27" s="3" customFormat="1" ht="13.5" customHeight="1" thickBot="1">
      <c r="A76" s="299"/>
      <c r="B76" s="300"/>
      <c r="C76" s="299"/>
      <c r="D76" s="300"/>
      <c r="E76" s="299"/>
      <c r="F76" s="300"/>
      <c r="G76" s="10"/>
      <c r="H76" s="163">
        <v>31</v>
      </c>
      <c r="I76" s="164"/>
      <c r="J76" s="142"/>
      <c r="K76" s="66"/>
      <c r="L76" s="10"/>
      <c r="M76" s="66"/>
      <c r="N76" s="66"/>
      <c r="O76" s="68"/>
      <c r="P76" s="68"/>
      <c r="Q76" s="11"/>
      <c r="R76" s="138"/>
      <c r="S76" s="188"/>
      <c r="T76" s="133">
        <v>47</v>
      </c>
      <c r="U76" s="11"/>
      <c r="V76" s="299"/>
      <c r="W76" s="300"/>
      <c r="X76" s="299"/>
      <c r="Y76" s="300"/>
      <c r="Z76" s="300"/>
      <c r="AA76" s="299"/>
    </row>
    <row r="77" spans="1:27" s="3" customFormat="1" ht="13.5" customHeight="1" thickTop="1">
      <c r="A77" s="298">
        <v>26</v>
      </c>
      <c r="B77" s="300">
        <v>28</v>
      </c>
      <c r="C77" s="349" t="s">
        <v>489</v>
      </c>
      <c r="D77" s="302" t="s">
        <v>109</v>
      </c>
      <c r="E77" s="350" t="s">
        <v>333</v>
      </c>
      <c r="F77" s="302" t="s">
        <v>120</v>
      </c>
      <c r="G77" s="10"/>
      <c r="H77" s="148"/>
      <c r="I77" s="166">
        <v>0</v>
      </c>
      <c r="J77" s="148"/>
      <c r="K77" s="66"/>
      <c r="L77" s="10"/>
      <c r="M77" s="66"/>
      <c r="N77" s="66"/>
      <c r="O77" s="68"/>
      <c r="P77" s="68"/>
      <c r="Q77" s="11"/>
      <c r="R77" s="138"/>
      <c r="S77" s="178">
        <v>2</v>
      </c>
      <c r="T77" s="138"/>
      <c r="U77" s="11"/>
      <c r="V77" s="349" t="s">
        <v>490</v>
      </c>
      <c r="W77" s="302" t="s">
        <v>121</v>
      </c>
      <c r="X77" s="350" t="s">
        <v>357</v>
      </c>
      <c r="Y77" s="302" t="s">
        <v>120</v>
      </c>
      <c r="Z77" s="300">
        <v>26</v>
      </c>
      <c r="AA77" s="298">
        <v>69</v>
      </c>
    </row>
    <row r="78" spans="1:27" s="3" customFormat="1" ht="13.5" customHeight="1" thickBot="1">
      <c r="A78" s="298"/>
      <c r="B78" s="300"/>
      <c r="C78" s="349"/>
      <c r="D78" s="302"/>
      <c r="E78" s="350"/>
      <c r="F78" s="302"/>
      <c r="G78" s="168"/>
      <c r="H78" s="169"/>
      <c r="I78" s="66"/>
      <c r="J78" s="148"/>
      <c r="K78" s="66"/>
      <c r="L78" s="10"/>
      <c r="M78" s="66"/>
      <c r="N78" s="66"/>
      <c r="O78" s="68"/>
      <c r="P78" s="68"/>
      <c r="Q78" s="11"/>
      <c r="R78" s="138"/>
      <c r="S78" s="171"/>
      <c r="T78" s="179"/>
      <c r="U78" s="156"/>
      <c r="V78" s="349"/>
      <c r="W78" s="302"/>
      <c r="X78" s="350"/>
      <c r="Y78" s="302"/>
      <c r="Z78" s="300"/>
      <c r="AA78" s="298"/>
    </row>
    <row r="79" spans="1:27" s="3" customFormat="1" ht="13.5" customHeight="1" thickTop="1">
      <c r="A79" s="299"/>
      <c r="B79" s="300">
        <v>0</v>
      </c>
      <c r="C79" s="299"/>
      <c r="D79" s="300"/>
      <c r="E79" s="299"/>
      <c r="F79" s="300"/>
      <c r="G79" s="66"/>
      <c r="H79" s="166">
        <v>2</v>
      </c>
      <c r="I79" s="10"/>
      <c r="J79" s="148"/>
      <c r="K79" s="66"/>
      <c r="L79" s="10"/>
      <c r="M79" s="66"/>
      <c r="N79" s="66"/>
      <c r="O79" s="68"/>
      <c r="P79" s="68"/>
      <c r="Q79" s="11"/>
      <c r="R79" s="138"/>
      <c r="S79" s="11"/>
      <c r="T79" s="167">
        <v>0</v>
      </c>
      <c r="U79" s="68"/>
      <c r="V79" s="299"/>
      <c r="W79" s="300"/>
      <c r="X79" s="299"/>
      <c r="Y79" s="300"/>
      <c r="Z79" s="300">
        <v>0</v>
      </c>
      <c r="AA79" s="299"/>
    </row>
    <row r="80" spans="1:27" s="3" customFormat="1" ht="13.5" customHeight="1" thickBot="1">
      <c r="A80" s="299"/>
      <c r="B80" s="300"/>
      <c r="C80" s="299"/>
      <c r="D80" s="300"/>
      <c r="E80" s="299"/>
      <c r="F80" s="300"/>
      <c r="G80" s="10"/>
      <c r="H80" s="10"/>
      <c r="I80" s="10"/>
      <c r="J80" s="130">
        <v>72</v>
      </c>
      <c r="K80" s="131">
        <v>1</v>
      </c>
      <c r="L80" s="10"/>
      <c r="M80" s="66"/>
      <c r="N80" s="66"/>
      <c r="O80" s="68"/>
      <c r="P80" s="68"/>
      <c r="Q80" s="172">
        <v>0</v>
      </c>
      <c r="R80" s="165">
        <v>76</v>
      </c>
      <c r="S80" s="11"/>
      <c r="T80" s="11"/>
      <c r="U80" s="11"/>
      <c r="V80" s="299"/>
      <c r="W80" s="300"/>
      <c r="X80" s="299"/>
      <c r="Y80" s="300"/>
      <c r="Z80" s="300"/>
      <c r="AA80" s="299"/>
    </row>
    <row r="81" spans="1:27" s="3" customFormat="1" ht="13.5" customHeight="1" thickTop="1">
      <c r="A81" s="298">
        <v>27</v>
      </c>
      <c r="B81" s="300">
        <v>21</v>
      </c>
      <c r="C81" s="349" t="s">
        <v>491</v>
      </c>
      <c r="D81" s="302" t="s">
        <v>0</v>
      </c>
      <c r="E81" s="350" t="s">
        <v>357</v>
      </c>
      <c r="F81" s="302" t="s">
        <v>1</v>
      </c>
      <c r="G81" s="10"/>
      <c r="H81" s="10"/>
      <c r="I81" s="10"/>
      <c r="J81" s="135"/>
      <c r="K81" s="182"/>
      <c r="L81" s="177"/>
      <c r="M81" s="66"/>
      <c r="N81" s="66"/>
      <c r="O81" s="68"/>
      <c r="P81" s="68"/>
      <c r="Q81" s="184"/>
      <c r="R81" s="149"/>
      <c r="S81" s="11"/>
      <c r="T81" s="11"/>
      <c r="U81" s="11"/>
      <c r="V81" s="349" t="s">
        <v>492</v>
      </c>
      <c r="W81" s="302" t="s">
        <v>0</v>
      </c>
      <c r="X81" s="350" t="s">
        <v>333</v>
      </c>
      <c r="Y81" s="302" t="s">
        <v>1</v>
      </c>
      <c r="Z81" s="300">
        <v>23</v>
      </c>
      <c r="AA81" s="298">
        <v>70</v>
      </c>
    </row>
    <row r="82" spans="1:27" s="3" customFormat="1" ht="13.5" customHeight="1" thickBot="1">
      <c r="A82" s="298"/>
      <c r="B82" s="300"/>
      <c r="C82" s="349"/>
      <c r="D82" s="302"/>
      <c r="E82" s="350"/>
      <c r="F82" s="302"/>
      <c r="G82" s="66"/>
      <c r="H82" s="124">
        <v>2</v>
      </c>
      <c r="I82" s="10"/>
      <c r="J82" s="135"/>
      <c r="K82" s="159"/>
      <c r="L82" s="177"/>
      <c r="M82" s="66"/>
      <c r="N82" s="66"/>
      <c r="O82" s="68"/>
      <c r="P82" s="68"/>
      <c r="Q82" s="138"/>
      <c r="R82" s="149"/>
      <c r="S82" s="11"/>
      <c r="T82" s="125">
        <v>2</v>
      </c>
      <c r="U82" s="68"/>
      <c r="V82" s="349"/>
      <c r="W82" s="302"/>
      <c r="X82" s="350"/>
      <c r="Y82" s="302"/>
      <c r="Z82" s="300"/>
      <c r="AA82" s="298"/>
    </row>
    <row r="83" spans="1:27" s="3" customFormat="1" ht="13.5" customHeight="1" thickTop="1">
      <c r="A83" s="299"/>
      <c r="B83" s="300">
        <v>0</v>
      </c>
      <c r="C83" s="299"/>
      <c r="D83" s="300"/>
      <c r="E83" s="299"/>
      <c r="F83" s="300"/>
      <c r="G83" s="126"/>
      <c r="H83" s="127"/>
      <c r="I83" s="66"/>
      <c r="J83" s="135"/>
      <c r="K83" s="159"/>
      <c r="L83" s="177"/>
      <c r="M83" s="66"/>
      <c r="N83" s="66"/>
      <c r="O83" s="68"/>
      <c r="P83" s="68"/>
      <c r="Q83" s="138"/>
      <c r="R83" s="149"/>
      <c r="S83" s="68"/>
      <c r="T83" s="128"/>
      <c r="U83" s="129"/>
      <c r="V83" s="299"/>
      <c r="W83" s="300"/>
      <c r="X83" s="299"/>
      <c r="Y83" s="300"/>
      <c r="Z83" s="300">
        <v>0</v>
      </c>
      <c r="AA83" s="299"/>
    </row>
    <row r="84" spans="1:27" s="3" customFormat="1" ht="13.5" customHeight="1" thickBot="1">
      <c r="A84" s="299"/>
      <c r="B84" s="300"/>
      <c r="C84" s="299"/>
      <c r="D84" s="300"/>
      <c r="E84" s="299"/>
      <c r="F84" s="300"/>
      <c r="G84" s="10"/>
      <c r="H84" s="130">
        <v>32</v>
      </c>
      <c r="I84" s="131">
        <v>0</v>
      </c>
      <c r="J84" s="135"/>
      <c r="K84" s="159"/>
      <c r="L84" s="177"/>
      <c r="M84" s="66"/>
      <c r="N84" s="66"/>
      <c r="O84" s="68"/>
      <c r="P84" s="68"/>
      <c r="Q84" s="138"/>
      <c r="R84" s="149"/>
      <c r="S84" s="132">
        <v>0</v>
      </c>
      <c r="T84" s="133">
        <v>48</v>
      </c>
      <c r="U84" s="11"/>
      <c r="V84" s="299"/>
      <c r="W84" s="300"/>
      <c r="X84" s="299"/>
      <c r="Y84" s="300"/>
      <c r="Z84" s="300"/>
      <c r="AA84" s="299"/>
    </row>
    <row r="85" spans="1:27" s="3" customFormat="1" ht="13.5" customHeight="1" thickTop="1">
      <c r="A85" s="298">
        <v>28</v>
      </c>
      <c r="B85" s="300">
        <v>85</v>
      </c>
      <c r="C85" s="349" t="s">
        <v>493</v>
      </c>
      <c r="D85" s="302" t="s">
        <v>0</v>
      </c>
      <c r="E85" s="350" t="s">
        <v>406</v>
      </c>
      <c r="F85" s="302" t="s">
        <v>1</v>
      </c>
      <c r="G85" s="134">
        <v>0</v>
      </c>
      <c r="H85" s="135"/>
      <c r="I85" s="182"/>
      <c r="J85" s="159"/>
      <c r="K85" s="159"/>
      <c r="L85" s="177"/>
      <c r="M85" s="66"/>
      <c r="N85" s="66"/>
      <c r="O85" s="68"/>
      <c r="P85" s="68"/>
      <c r="Q85" s="138"/>
      <c r="R85" s="149"/>
      <c r="S85" s="183"/>
      <c r="T85" s="138"/>
      <c r="U85" s="11"/>
      <c r="V85" s="349" t="s">
        <v>498</v>
      </c>
      <c r="W85" s="302" t="s">
        <v>0</v>
      </c>
      <c r="X85" s="350" t="s">
        <v>369</v>
      </c>
      <c r="Y85" s="302" t="s">
        <v>1</v>
      </c>
      <c r="Z85" s="300">
        <v>42</v>
      </c>
      <c r="AA85" s="298">
        <v>71</v>
      </c>
    </row>
    <row r="86" spans="1:27" s="3" customFormat="1" ht="13.5" customHeight="1" thickBot="1">
      <c r="A86" s="298"/>
      <c r="B86" s="300"/>
      <c r="C86" s="349"/>
      <c r="D86" s="302"/>
      <c r="E86" s="350"/>
      <c r="F86" s="302"/>
      <c r="G86" s="173">
        <v>7</v>
      </c>
      <c r="H86" s="164"/>
      <c r="I86" s="159"/>
      <c r="J86" s="159"/>
      <c r="K86" s="159"/>
      <c r="L86" s="177"/>
      <c r="M86" s="66"/>
      <c r="N86" s="66"/>
      <c r="O86" s="68"/>
      <c r="P86" s="68"/>
      <c r="Q86" s="138"/>
      <c r="R86" s="149"/>
      <c r="S86" s="160"/>
      <c r="T86" s="179"/>
      <c r="U86" s="156"/>
      <c r="V86" s="349"/>
      <c r="W86" s="302"/>
      <c r="X86" s="350"/>
      <c r="Y86" s="302"/>
      <c r="Z86" s="300"/>
      <c r="AA86" s="298"/>
    </row>
    <row r="87" spans="1:27" s="3" customFormat="1" ht="13.5" customHeight="1" thickBot="1" thickTop="1">
      <c r="A87" s="298">
        <v>29</v>
      </c>
      <c r="B87" s="300">
        <v>44</v>
      </c>
      <c r="C87" s="349" t="s">
        <v>494</v>
      </c>
      <c r="D87" s="302" t="s">
        <v>109</v>
      </c>
      <c r="E87" s="350" t="s">
        <v>408</v>
      </c>
      <c r="F87" s="302" t="s">
        <v>7</v>
      </c>
      <c r="G87" s="169"/>
      <c r="H87" s="166">
        <v>0</v>
      </c>
      <c r="I87" s="135"/>
      <c r="J87" s="159"/>
      <c r="K87" s="159"/>
      <c r="L87" s="177"/>
      <c r="M87" s="66"/>
      <c r="N87" s="66"/>
      <c r="O87" s="68"/>
      <c r="P87" s="68"/>
      <c r="Q87" s="138"/>
      <c r="R87" s="149"/>
      <c r="S87" s="138"/>
      <c r="T87" s="167">
        <v>1</v>
      </c>
      <c r="U87" s="68"/>
      <c r="V87" s="299"/>
      <c r="W87" s="300"/>
      <c r="X87" s="299"/>
      <c r="Y87" s="300"/>
      <c r="Z87" s="300">
        <v>0</v>
      </c>
      <c r="AA87" s="299"/>
    </row>
    <row r="88" spans="1:27" s="3" customFormat="1" ht="13.5" customHeight="1" thickBot="1" thickTop="1">
      <c r="A88" s="298"/>
      <c r="B88" s="300"/>
      <c r="C88" s="349"/>
      <c r="D88" s="302"/>
      <c r="E88" s="350"/>
      <c r="F88" s="302"/>
      <c r="G88" s="152">
        <v>2</v>
      </c>
      <c r="H88" s="10"/>
      <c r="I88" s="163">
        <v>59</v>
      </c>
      <c r="J88" s="164"/>
      <c r="K88" s="159"/>
      <c r="L88" s="177"/>
      <c r="M88" s="66"/>
      <c r="N88" s="66"/>
      <c r="O88" s="68"/>
      <c r="P88" s="68"/>
      <c r="Q88" s="138"/>
      <c r="R88" s="174"/>
      <c r="S88" s="165">
        <v>67</v>
      </c>
      <c r="T88" s="11"/>
      <c r="U88" s="11"/>
      <c r="V88" s="299"/>
      <c r="W88" s="300"/>
      <c r="X88" s="299"/>
      <c r="Y88" s="300"/>
      <c r="Z88" s="300"/>
      <c r="AA88" s="299"/>
    </row>
    <row r="89" spans="1:27" s="3" customFormat="1" ht="13.5" customHeight="1" thickTop="1">
      <c r="A89" s="298">
        <v>30</v>
      </c>
      <c r="B89" s="300">
        <v>53</v>
      </c>
      <c r="C89" s="349" t="s">
        <v>495</v>
      </c>
      <c r="D89" s="302" t="s">
        <v>109</v>
      </c>
      <c r="E89" s="350" t="s">
        <v>309</v>
      </c>
      <c r="F89" s="302" t="s">
        <v>7</v>
      </c>
      <c r="G89" s="134">
        <v>0</v>
      </c>
      <c r="H89" s="10"/>
      <c r="I89" s="148"/>
      <c r="J89" s="166">
        <v>1</v>
      </c>
      <c r="K89" s="135"/>
      <c r="L89" s="177"/>
      <c r="M89" s="66"/>
      <c r="N89" s="66"/>
      <c r="O89" s="68"/>
      <c r="P89" s="68"/>
      <c r="Q89" s="138"/>
      <c r="R89" s="150">
        <v>2</v>
      </c>
      <c r="S89" s="149"/>
      <c r="T89" s="11"/>
      <c r="U89" s="139">
        <v>0</v>
      </c>
      <c r="V89" s="349" t="s">
        <v>499</v>
      </c>
      <c r="W89" s="302" t="s">
        <v>109</v>
      </c>
      <c r="X89" s="350" t="s">
        <v>359</v>
      </c>
      <c r="Y89" s="302" t="s">
        <v>7</v>
      </c>
      <c r="Z89" s="300">
        <v>55</v>
      </c>
      <c r="AA89" s="298">
        <v>72</v>
      </c>
    </row>
    <row r="90" spans="1:27" s="3" customFormat="1" ht="13.5" customHeight="1" thickBot="1">
      <c r="A90" s="298"/>
      <c r="B90" s="300"/>
      <c r="C90" s="349"/>
      <c r="D90" s="302"/>
      <c r="E90" s="350"/>
      <c r="F90" s="302"/>
      <c r="G90" s="173">
        <v>8</v>
      </c>
      <c r="H90" s="176">
        <v>0</v>
      </c>
      <c r="I90" s="148"/>
      <c r="J90" s="66"/>
      <c r="K90" s="135"/>
      <c r="L90" s="177"/>
      <c r="M90" s="66"/>
      <c r="N90" s="66"/>
      <c r="O90" s="68"/>
      <c r="P90" s="68"/>
      <c r="Q90" s="138"/>
      <c r="R90" s="11"/>
      <c r="S90" s="149"/>
      <c r="T90" s="172">
        <v>0</v>
      </c>
      <c r="U90" s="145">
        <v>18</v>
      </c>
      <c r="V90" s="349"/>
      <c r="W90" s="302"/>
      <c r="X90" s="350"/>
      <c r="Y90" s="302"/>
      <c r="Z90" s="300"/>
      <c r="AA90" s="298"/>
    </row>
    <row r="91" spans="1:27" s="3" customFormat="1" ht="13.5" customHeight="1" thickBot="1" thickTop="1">
      <c r="A91" s="298">
        <v>31</v>
      </c>
      <c r="B91" s="300">
        <v>76</v>
      </c>
      <c r="C91" s="349" t="s">
        <v>496</v>
      </c>
      <c r="D91" s="302" t="s">
        <v>109</v>
      </c>
      <c r="E91" s="350" t="s">
        <v>311</v>
      </c>
      <c r="F91" s="302" t="s">
        <v>7</v>
      </c>
      <c r="G91" s="169"/>
      <c r="H91" s="187"/>
      <c r="I91" s="142"/>
      <c r="J91" s="66"/>
      <c r="K91" s="135"/>
      <c r="L91" s="177"/>
      <c r="M91" s="66"/>
      <c r="N91" s="66"/>
      <c r="O91" s="68"/>
      <c r="P91" s="68"/>
      <c r="Q91" s="138"/>
      <c r="R91" s="11"/>
      <c r="S91" s="143"/>
      <c r="T91" s="184"/>
      <c r="U91" s="151"/>
      <c r="V91" s="349" t="s">
        <v>500</v>
      </c>
      <c r="W91" s="302" t="s">
        <v>121</v>
      </c>
      <c r="X91" s="350" t="s">
        <v>311</v>
      </c>
      <c r="Y91" s="302" t="s">
        <v>120</v>
      </c>
      <c r="Z91" s="300">
        <v>74</v>
      </c>
      <c r="AA91" s="298">
        <v>73</v>
      </c>
    </row>
    <row r="92" spans="1:27" s="3" customFormat="1" ht="13.5" customHeight="1" thickBot="1" thickTop="1">
      <c r="A92" s="298"/>
      <c r="B92" s="300"/>
      <c r="C92" s="349"/>
      <c r="D92" s="302"/>
      <c r="E92" s="350"/>
      <c r="F92" s="302"/>
      <c r="G92" s="152">
        <v>2</v>
      </c>
      <c r="H92" s="163">
        <v>33</v>
      </c>
      <c r="I92" s="185"/>
      <c r="J92" s="66"/>
      <c r="K92" s="135"/>
      <c r="L92" s="177"/>
      <c r="M92" s="66"/>
      <c r="N92" s="66"/>
      <c r="O92" s="68"/>
      <c r="P92" s="68"/>
      <c r="Q92" s="138"/>
      <c r="R92" s="11"/>
      <c r="S92" s="174"/>
      <c r="T92" s="165">
        <v>49</v>
      </c>
      <c r="U92" s="150">
        <v>2</v>
      </c>
      <c r="V92" s="349"/>
      <c r="W92" s="302"/>
      <c r="X92" s="350"/>
      <c r="Y92" s="302"/>
      <c r="Z92" s="300"/>
      <c r="AA92" s="298"/>
    </row>
    <row r="93" spans="1:27" s="3" customFormat="1" ht="13.5" customHeight="1" thickTop="1">
      <c r="A93" s="298">
        <v>32</v>
      </c>
      <c r="B93" s="300">
        <v>12</v>
      </c>
      <c r="C93" s="349" t="s">
        <v>497</v>
      </c>
      <c r="D93" s="302" t="s">
        <v>109</v>
      </c>
      <c r="E93" s="350" t="s">
        <v>324</v>
      </c>
      <c r="F93" s="302" t="s">
        <v>7</v>
      </c>
      <c r="G93" s="10"/>
      <c r="H93" s="148"/>
      <c r="I93" s="166">
        <v>2</v>
      </c>
      <c r="J93" s="10"/>
      <c r="K93" s="135"/>
      <c r="L93" s="177"/>
      <c r="M93" s="66"/>
      <c r="N93" s="66"/>
      <c r="O93" s="68"/>
      <c r="P93" s="68"/>
      <c r="Q93" s="138"/>
      <c r="R93" s="11"/>
      <c r="S93" s="167">
        <v>2</v>
      </c>
      <c r="T93" s="149"/>
      <c r="U93" s="11"/>
      <c r="V93" s="349" t="s">
        <v>501</v>
      </c>
      <c r="W93" s="302" t="s">
        <v>0</v>
      </c>
      <c r="X93" s="350" t="s">
        <v>306</v>
      </c>
      <c r="Y93" s="302" t="s">
        <v>1</v>
      </c>
      <c r="Z93" s="300">
        <v>10</v>
      </c>
      <c r="AA93" s="298">
        <v>74</v>
      </c>
    </row>
    <row r="94" spans="1:27" s="3" customFormat="1" ht="13.5" customHeight="1" thickBot="1">
      <c r="A94" s="298"/>
      <c r="B94" s="300"/>
      <c r="C94" s="349"/>
      <c r="D94" s="302"/>
      <c r="E94" s="350"/>
      <c r="F94" s="302"/>
      <c r="G94" s="168"/>
      <c r="H94" s="169"/>
      <c r="I94" s="66"/>
      <c r="J94" s="10"/>
      <c r="K94" s="135"/>
      <c r="L94" s="177"/>
      <c r="M94" s="66"/>
      <c r="N94" s="66"/>
      <c r="O94" s="68"/>
      <c r="P94" s="68"/>
      <c r="Q94" s="138"/>
      <c r="R94" s="11"/>
      <c r="S94" s="68"/>
      <c r="T94" s="151"/>
      <c r="U94" s="170"/>
      <c r="V94" s="349"/>
      <c r="W94" s="302"/>
      <c r="X94" s="350"/>
      <c r="Y94" s="302"/>
      <c r="Z94" s="300"/>
      <c r="AA94" s="298"/>
    </row>
    <row r="95" spans="1:27" s="3" customFormat="1" ht="13.5" customHeight="1" thickTop="1">
      <c r="A95" s="299"/>
      <c r="B95" s="300">
        <v>0</v>
      </c>
      <c r="C95" s="299"/>
      <c r="D95" s="300"/>
      <c r="E95" s="299"/>
      <c r="F95" s="300"/>
      <c r="G95" s="66"/>
      <c r="H95" s="166">
        <v>2</v>
      </c>
      <c r="I95" s="10"/>
      <c r="J95" s="10"/>
      <c r="K95" s="135"/>
      <c r="L95" s="177"/>
      <c r="M95" s="66"/>
      <c r="N95" s="66"/>
      <c r="O95" s="68"/>
      <c r="P95" s="68"/>
      <c r="Q95" s="138"/>
      <c r="R95" s="11"/>
      <c r="S95" s="11"/>
      <c r="T95" s="167">
        <v>2</v>
      </c>
      <c r="U95" s="68"/>
      <c r="V95" s="299"/>
      <c r="W95" s="300"/>
      <c r="X95" s="299"/>
      <c r="Y95" s="300"/>
      <c r="Z95" s="300">
        <v>0</v>
      </c>
      <c r="AA95" s="299"/>
    </row>
    <row r="96" spans="1:27" s="3" customFormat="1" ht="13.5" customHeight="1" thickBot="1">
      <c r="A96" s="299"/>
      <c r="B96" s="300"/>
      <c r="C96" s="299"/>
      <c r="D96" s="300"/>
      <c r="E96" s="299"/>
      <c r="F96" s="300"/>
      <c r="G96" s="10"/>
      <c r="H96" s="10"/>
      <c r="I96" s="10"/>
      <c r="J96" s="10"/>
      <c r="K96" s="163">
        <v>79</v>
      </c>
      <c r="L96" s="189"/>
      <c r="M96" s="352" t="s">
        <v>13</v>
      </c>
      <c r="N96" s="66"/>
      <c r="O96" s="352" t="s">
        <v>14</v>
      </c>
      <c r="P96" s="190"/>
      <c r="Q96" s="165">
        <v>81</v>
      </c>
      <c r="R96" s="11"/>
      <c r="S96" s="11"/>
      <c r="T96" s="11"/>
      <c r="U96" s="11"/>
      <c r="V96" s="299"/>
      <c r="W96" s="300"/>
      <c r="X96" s="299"/>
      <c r="Y96" s="300"/>
      <c r="Z96" s="300"/>
      <c r="AA96" s="299"/>
    </row>
    <row r="97" spans="1:27" s="3" customFormat="1" ht="13.5" customHeight="1" thickTop="1">
      <c r="A97" s="298">
        <v>33</v>
      </c>
      <c r="B97" s="300">
        <v>13</v>
      </c>
      <c r="C97" s="349" t="s">
        <v>502</v>
      </c>
      <c r="D97" s="302" t="s">
        <v>118</v>
      </c>
      <c r="E97" s="350" t="s">
        <v>359</v>
      </c>
      <c r="F97" s="302" t="s">
        <v>117</v>
      </c>
      <c r="G97" s="10"/>
      <c r="H97" s="10"/>
      <c r="I97" s="10"/>
      <c r="J97" s="10"/>
      <c r="K97" s="148"/>
      <c r="L97" s="66"/>
      <c r="M97" s="352"/>
      <c r="N97" s="10"/>
      <c r="O97" s="352"/>
      <c r="P97" s="68"/>
      <c r="Q97" s="149"/>
      <c r="R97" s="11"/>
      <c r="S97" s="11"/>
      <c r="T97" s="11"/>
      <c r="U97" s="11"/>
      <c r="V97" s="349" t="s">
        <v>503</v>
      </c>
      <c r="W97" s="302" t="s">
        <v>114</v>
      </c>
      <c r="X97" s="350" t="s">
        <v>355</v>
      </c>
      <c r="Y97" s="302" t="s">
        <v>115</v>
      </c>
      <c r="Z97" s="300">
        <v>15</v>
      </c>
      <c r="AA97" s="298">
        <v>75</v>
      </c>
    </row>
    <row r="98" spans="1:27" s="3" customFormat="1" ht="13.5" customHeight="1" thickBot="1">
      <c r="A98" s="298"/>
      <c r="B98" s="300"/>
      <c r="C98" s="349"/>
      <c r="D98" s="302"/>
      <c r="E98" s="350"/>
      <c r="F98" s="302"/>
      <c r="G98" s="66"/>
      <c r="H98" s="124">
        <v>2</v>
      </c>
      <c r="I98" s="10"/>
      <c r="J98" s="10"/>
      <c r="K98" s="148"/>
      <c r="L98" s="66"/>
      <c r="M98" s="10"/>
      <c r="N98" s="10"/>
      <c r="O98" s="11"/>
      <c r="P98" s="11"/>
      <c r="Q98" s="149"/>
      <c r="R98" s="11"/>
      <c r="S98" s="11"/>
      <c r="T98" s="125">
        <v>2</v>
      </c>
      <c r="U98" s="68"/>
      <c r="V98" s="349"/>
      <c r="W98" s="302"/>
      <c r="X98" s="350"/>
      <c r="Y98" s="302"/>
      <c r="Z98" s="300"/>
      <c r="AA98" s="298"/>
    </row>
    <row r="99" spans="1:27" s="3" customFormat="1" ht="13.5" customHeight="1" thickTop="1">
      <c r="A99" s="299"/>
      <c r="B99" s="300">
        <v>0</v>
      </c>
      <c r="C99" s="299"/>
      <c r="D99" s="300"/>
      <c r="E99" s="299"/>
      <c r="F99" s="300"/>
      <c r="G99" s="126"/>
      <c r="H99" s="127"/>
      <c r="I99" s="66"/>
      <c r="J99" s="10"/>
      <c r="K99" s="148"/>
      <c r="L99" s="66"/>
      <c r="M99" s="10"/>
      <c r="N99" s="10"/>
      <c r="O99" s="11"/>
      <c r="P99" s="11"/>
      <c r="Q99" s="149"/>
      <c r="R99" s="11"/>
      <c r="S99" s="68"/>
      <c r="T99" s="128"/>
      <c r="U99" s="129"/>
      <c r="V99" s="299"/>
      <c r="W99" s="300"/>
      <c r="X99" s="299"/>
      <c r="Y99" s="300"/>
      <c r="Z99" s="300">
        <v>0</v>
      </c>
      <c r="AA99" s="299"/>
    </row>
    <row r="100" spans="1:27" s="3" customFormat="1" ht="13.5" customHeight="1" thickBot="1">
      <c r="A100" s="299"/>
      <c r="B100" s="300"/>
      <c r="C100" s="299"/>
      <c r="D100" s="300"/>
      <c r="E100" s="299"/>
      <c r="F100" s="300"/>
      <c r="G100" s="10"/>
      <c r="H100" s="130">
        <v>34</v>
      </c>
      <c r="I100" s="131">
        <v>2</v>
      </c>
      <c r="J100" s="10"/>
      <c r="K100" s="148"/>
      <c r="L100" s="66"/>
      <c r="M100" s="10"/>
      <c r="N100" s="10"/>
      <c r="O100" s="11"/>
      <c r="P100" s="11"/>
      <c r="Q100" s="149"/>
      <c r="R100" s="11"/>
      <c r="S100" s="132">
        <v>2</v>
      </c>
      <c r="T100" s="133">
        <v>50</v>
      </c>
      <c r="U100" s="11"/>
      <c r="V100" s="299"/>
      <c r="W100" s="300"/>
      <c r="X100" s="299"/>
      <c r="Y100" s="300"/>
      <c r="Z100" s="300"/>
      <c r="AA100" s="299"/>
    </row>
    <row r="101" spans="1:27" s="3" customFormat="1" ht="13.5" customHeight="1" thickBot="1" thickTop="1">
      <c r="A101" s="298">
        <v>34</v>
      </c>
      <c r="B101" s="300">
        <v>77</v>
      </c>
      <c r="C101" s="349" t="s">
        <v>504</v>
      </c>
      <c r="D101" s="302" t="s">
        <v>107</v>
      </c>
      <c r="E101" s="350" t="s">
        <v>333</v>
      </c>
      <c r="F101" s="302" t="s">
        <v>110</v>
      </c>
      <c r="G101" s="134">
        <v>1</v>
      </c>
      <c r="H101" s="135"/>
      <c r="I101" s="136"/>
      <c r="J101" s="66"/>
      <c r="K101" s="148"/>
      <c r="L101" s="66"/>
      <c r="M101" s="10"/>
      <c r="N101" s="10"/>
      <c r="O101" s="11"/>
      <c r="P101" s="11"/>
      <c r="Q101" s="149"/>
      <c r="R101" s="11"/>
      <c r="S101" s="137"/>
      <c r="T101" s="138"/>
      <c r="U101" s="139">
        <v>2</v>
      </c>
      <c r="V101" s="349" t="s">
        <v>509</v>
      </c>
      <c r="W101" s="302" t="s">
        <v>109</v>
      </c>
      <c r="X101" s="350" t="s">
        <v>380</v>
      </c>
      <c r="Y101" s="302" t="s">
        <v>7</v>
      </c>
      <c r="Z101" s="300">
        <v>79</v>
      </c>
      <c r="AA101" s="298">
        <v>76</v>
      </c>
    </row>
    <row r="102" spans="1:27" s="3" customFormat="1" ht="13.5" customHeight="1" thickBot="1" thickTop="1">
      <c r="A102" s="298"/>
      <c r="B102" s="300"/>
      <c r="C102" s="349"/>
      <c r="D102" s="302"/>
      <c r="E102" s="350"/>
      <c r="F102" s="302"/>
      <c r="G102" s="173">
        <v>9</v>
      </c>
      <c r="H102" s="164"/>
      <c r="I102" s="142"/>
      <c r="J102" s="66"/>
      <c r="K102" s="148"/>
      <c r="L102" s="66"/>
      <c r="M102" s="10"/>
      <c r="N102" s="10"/>
      <c r="O102" s="11"/>
      <c r="P102" s="11"/>
      <c r="Q102" s="149"/>
      <c r="R102" s="11"/>
      <c r="S102" s="143"/>
      <c r="T102" s="175"/>
      <c r="U102" s="186">
        <v>19</v>
      </c>
      <c r="V102" s="349"/>
      <c r="W102" s="302"/>
      <c r="X102" s="350"/>
      <c r="Y102" s="302"/>
      <c r="Z102" s="300"/>
      <c r="AA102" s="298"/>
    </row>
    <row r="103" spans="1:27" s="3" customFormat="1" ht="13.5" customHeight="1" thickBot="1" thickTop="1">
      <c r="A103" s="298">
        <v>35</v>
      </c>
      <c r="B103" s="300">
        <v>52</v>
      </c>
      <c r="C103" s="349" t="s">
        <v>505</v>
      </c>
      <c r="D103" s="302" t="s">
        <v>122</v>
      </c>
      <c r="E103" s="350" t="s">
        <v>318</v>
      </c>
      <c r="F103" s="302" t="s">
        <v>112</v>
      </c>
      <c r="G103" s="169"/>
      <c r="H103" s="166">
        <v>0</v>
      </c>
      <c r="I103" s="148"/>
      <c r="J103" s="66"/>
      <c r="K103" s="148"/>
      <c r="L103" s="66"/>
      <c r="M103" s="10"/>
      <c r="N103" s="10"/>
      <c r="O103" s="11"/>
      <c r="P103" s="11"/>
      <c r="Q103" s="149"/>
      <c r="R103" s="11"/>
      <c r="S103" s="149"/>
      <c r="T103" s="150">
        <v>0</v>
      </c>
      <c r="U103" s="179"/>
      <c r="V103" s="349" t="s">
        <v>510</v>
      </c>
      <c r="W103" s="302" t="s">
        <v>111</v>
      </c>
      <c r="X103" s="350" t="s">
        <v>396</v>
      </c>
      <c r="Y103" s="302" t="s">
        <v>110</v>
      </c>
      <c r="Z103" s="300">
        <v>50</v>
      </c>
      <c r="AA103" s="298">
        <v>77</v>
      </c>
    </row>
    <row r="104" spans="1:27" s="3" customFormat="1" ht="13.5" customHeight="1" thickBot="1" thickTop="1">
      <c r="A104" s="298"/>
      <c r="B104" s="300"/>
      <c r="C104" s="349"/>
      <c r="D104" s="302"/>
      <c r="E104" s="350"/>
      <c r="F104" s="302"/>
      <c r="G104" s="152">
        <v>2</v>
      </c>
      <c r="H104" s="10"/>
      <c r="I104" s="130">
        <v>60</v>
      </c>
      <c r="J104" s="131">
        <v>0</v>
      </c>
      <c r="K104" s="148"/>
      <c r="L104" s="66"/>
      <c r="M104" s="10"/>
      <c r="N104" s="10"/>
      <c r="O104" s="11"/>
      <c r="P104" s="11"/>
      <c r="Q104" s="149"/>
      <c r="R104" s="132">
        <v>1</v>
      </c>
      <c r="S104" s="133">
        <v>68</v>
      </c>
      <c r="T104" s="11"/>
      <c r="U104" s="150">
        <v>0</v>
      </c>
      <c r="V104" s="349"/>
      <c r="W104" s="302"/>
      <c r="X104" s="350"/>
      <c r="Y104" s="302"/>
      <c r="Z104" s="300"/>
      <c r="AA104" s="298"/>
    </row>
    <row r="105" spans="1:27" s="3" customFormat="1" ht="13.5" customHeight="1" thickBot="1" thickTop="1">
      <c r="A105" s="298">
        <v>36</v>
      </c>
      <c r="B105" s="300">
        <v>45</v>
      </c>
      <c r="C105" s="349" t="s">
        <v>506</v>
      </c>
      <c r="D105" s="302" t="s">
        <v>109</v>
      </c>
      <c r="E105" s="350" t="s">
        <v>324</v>
      </c>
      <c r="F105" s="302" t="s">
        <v>7</v>
      </c>
      <c r="G105" s="134">
        <v>2</v>
      </c>
      <c r="H105" s="10"/>
      <c r="I105" s="135"/>
      <c r="J105" s="182"/>
      <c r="K105" s="142"/>
      <c r="L105" s="66"/>
      <c r="M105" s="10"/>
      <c r="N105" s="10"/>
      <c r="O105" s="11"/>
      <c r="P105" s="11"/>
      <c r="Q105" s="149"/>
      <c r="R105" s="184"/>
      <c r="S105" s="138"/>
      <c r="T105" s="11"/>
      <c r="U105" s="139">
        <v>0</v>
      </c>
      <c r="V105" s="349" t="s">
        <v>511</v>
      </c>
      <c r="W105" s="302" t="s">
        <v>109</v>
      </c>
      <c r="X105" s="350" t="s">
        <v>362</v>
      </c>
      <c r="Y105" s="302" t="s">
        <v>7</v>
      </c>
      <c r="Z105" s="300">
        <v>47</v>
      </c>
      <c r="AA105" s="298">
        <v>78</v>
      </c>
    </row>
    <row r="106" spans="1:27" s="3" customFormat="1" ht="13.5" customHeight="1" thickBot="1" thickTop="1">
      <c r="A106" s="298"/>
      <c r="B106" s="300"/>
      <c r="C106" s="349"/>
      <c r="D106" s="302"/>
      <c r="E106" s="350"/>
      <c r="F106" s="302"/>
      <c r="G106" s="140">
        <v>10</v>
      </c>
      <c r="H106" s="131">
        <v>2</v>
      </c>
      <c r="I106" s="135"/>
      <c r="J106" s="159"/>
      <c r="K106" s="142"/>
      <c r="L106" s="66"/>
      <c r="M106" s="10"/>
      <c r="N106" s="10"/>
      <c r="O106" s="11"/>
      <c r="P106" s="11"/>
      <c r="Q106" s="149"/>
      <c r="R106" s="138"/>
      <c r="S106" s="138"/>
      <c r="T106" s="172">
        <v>0</v>
      </c>
      <c r="U106" s="145">
        <v>20</v>
      </c>
      <c r="V106" s="349"/>
      <c r="W106" s="302"/>
      <c r="X106" s="350"/>
      <c r="Y106" s="302"/>
      <c r="Z106" s="300"/>
      <c r="AA106" s="298"/>
    </row>
    <row r="107" spans="1:27" s="3" customFormat="1" ht="13.5" customHeight="1" thickBot="1" thickTop="1">
      <c r="A107" s="298">
        <v>37</v>
      </c>
      <c r="B107" s="300">
        <v>84</v>
      </c>
      <c r="C107" s="349" t="s">
        <v>507</v>
      </c>
      <c r="D107" s="302" t="s">
        <v>0</v>
      </c>
      <c r="E107" s="350" t="s">
        <v>369</v>
      </c>
      <c r="F107" s="302" t="s">
        <v>1</v>
      </c>
      <c r="G107" s="146"/>
      <c r="H107" s="136"/>
      <c r="I107" s="135"/>
      <c r="J107" s="159"/>
      <c r="K107" s="142"/>
      <c r="L107" s="66"/>
      <c r="M107" s="10"/>
      <c r="N107" s="10"/>
      <c r="O107" s="11"/>
      <c r="P107" s="11"/>
      <c r="Q107" s="149"/>
      <c r="R107" s="138"/>
      <c r="S107" s="160"/>
      <c r="T107" s="184"/>
      <c r="U107" s="151"/>
      <c r="V107" s="349" t="s">
        <v>512</v>
      </c>
      <c r="W107" s="302" t="s">
        <v>0</v>
      </c>
      <c r="X107" s="350" t="s">
        <v>309</v>
      </c>
      <c r="Y107" s="302" t="s">
        <v>123</v>
      </c>
      <c r="Z107" s="300">
        <v>82</v>
      </c>
      <c r="AA107" s="298">
        <v>79</v>
      </c>
    </row>
    <row r="108" spans="1:27" s="3" customFormat="1" ht="13.5" customHeight="1" thickBot="1" thickTop="1">
      <c r="A108" s="298"/>
      <c r="B108" s="300"/>
      <c r="C108" s="349"/>
      <c r="D108" s="302"/>
      <c r="E108" s="350"/>
      <c r="F108" s="302"/>
      <c r="G108" s="152">
        <v>0</v>
      </c>
      <c r="H108" s="130">
        <v>35</v>
      </c>
      <c r="I108" s="141"/>
      <c r="J108" s="159"/>
      <c r="K108" s="142"/>
      <c r="L108" s="66"/>
      <c r="M108" s="10"/>
      <c r="N108" s="10"/>
      <c r="O108" s="11"/>
      <c r="P108" s="11"/>
      <c r="Q108" s="149"/>
      <c r="R108" s="138"/>
      <c r="S108" s="144"/>
      <c r="T108" s="165">
        <v>51</v>
      </c>
      <c r="U108" s="150">
        <v>2</v>
      </c>
      <c r="V108" s="349"/>
      <c r="W108" s="302"/>
      <c r="X108" s="350"/>
      <c r="Y108" s="302"/>
      <c r="Z108" s="300"/>
      <c r="AA108" s="298"/>
    </row>
    <row r="109" spans="1:27" s="3" customFormat="1" ht="13.5" customHeight="1" thickTop="1">
      <c r="A109" s="298">
        <v>38</v>
      </c>
      <c r="B109" s="300">
        <v>20</v>
      </c>
      <c r="C109" s="349" t="s">
        <v>508</v>
      </c>
      <c r="D109" s="302" t="s">
        <v>124</v>
      </c>
      <c r="E109" s="350" t="s">
        <v>352</v>
      </c>
      <c r="F109" s="302" t="s">
        <v>123</v>
      </c>
      <c r="G109" s="10"/>
      <c r="H109" s="135"/>
      <c r="I109" s="147">
        <v>1</v>
      </c>
      <c r="J109" s="135"/>
      <c r="K109" s="142"/>
      <c r="L109" s="66"/>
      <c r="M109" s="10"/>
      <c r="N109" s="10"/>
      <c r="O109" s="11"/>
      <c r="P109" s="11"/>
      <c r="Q109" s="149"/>
      <c r="R109" s="138"/>
      <c r="S109" s="167">
        <v>0</v>
      </c>
      <c r="T109" s="149"/>
      <c r="U109" s="11"/>
      <c r="V109" s="349" t="s">
        <v>513</v>
      </c>
      <c r="W109" s="302" t="s">
        <v>0</v>
      </c>
      <c r="X109" s="350" t="s">
        <v>359</v>
      </c>
      <c r="Y109" s="302" t="s">
        <v>7</v>
      </c>
      <c r="Z109" s="300">
        <v>18</v>
      </c>
      <c r="AA109" s="298">
        <v>80</v>
      </c>
    </row>
    <row r="110" spans="1:27" s="3" customFormat="1" ht="13.5" customHeight="1" thickBot="1">
      <c r="A110" s="298"/>
      <c r="B110" s="300"/>
      <c r="C110" s="349"/>
      <c r="D110" s="302"/>
      <c r="E110" s="350"/>
      <c r="F110" s="302"/>
      <c r="G110" s="153"/>
      <c r="H110" s="146"/>
      <c r="I110" s="177"/>
      <c r="J110" s="135"/>
      <c r="K110" s="142"/>
      <c r="L110" s="66"/>
      <c r="M110" s="10"/>
      <c r="N110" s="10"/>
      <c r="O110" s="11"/>
      <c r="P110" s="11"/>
      <c r="Q110" s="149"/>
      <c r="R110" s="138"/>
      <c r="S110" s="68"/>
      <c r="T110" s="151"/>
      <c r="U110" s="170"/>
      <c r="V110" s="349"/>
      <c r="W110" s="302"/>
      <c r="X110" s="350"/>
      <c r="Y110" s="302"/>
      <c r="Z110" s="300"/>
      <c r="AA110" s="298"/>
    </row>
    <row r="111" spans="1:27" s="3" customFormat="1" ht="13.5" customHeight="1" thickTop="1">
      <c r="A111" s="299"/>
      <c r="B111" s="300">
        <v>0</v>
      </c>
      <c r="C111" s="299"/>
      <c r="D111" s="300"/>
      <c r="E111" s="299"/>
      <c r="F111" s="300"/>
      <c r="G111" s="66"/>
      <c r="H111" s="166">
        <v>0</v>
      </c>
      <c r="I111" s="10"/>
      <c r="J111" s="135"/>
      <c r="K111" s="142"/>
      <c r="L111" s="66"/>
      <c r="M111" s="10"/>
      <c r="N111" s="10"/>
      <c r="O111" s="11"/>
      <c r="P111" s="11"/>
      <c r="Q111" s="149"/>
      <c r="R111" s="138"/>
      <c r="S111" s="11"/>
      <c r="T111" s="167">
        <v>2</v>
      </c>
      <c r="U111" s="68"/>
      <c r="V111" s="299"/>
      <c r="W111" s="300"/>
      <c r="X111" s="299"/>
      <c r="Y111" s="300"/>
      <c r="Z111" s="300">
        <v>0</v>
      </c>
      <c r="AA111" s="299"/>
    </row>
    <row r="112" spans="1:27" s="3" customFormat="1" ht="13.5" customHeight="1" thickBot="1">
      <c r="A112" s="299"/>
      <c r="B112" s="300"/>
      <c r="C112" s="299"/>
      <c r="D112" s="300"/>
      <c r="E112" s="299"/>
      <c r="F112" s="300"/>
      <c r="G112" s="10"/>
      <c r="H112" s="10"/>
      <c r="I112" s="10"/>
      <c r="J112" s="163">
        <v>73</v>
      </c>
      <c r="K112" s="185"/>
      <c r="L112" s="66"/>
      <c r="M112" s="10"/>
      <c r="N112" s="10"/>
      <c r="O112" s="11"/>
      <c r="P112" s="11"/>
      <c r="Q112" s="174"/>
      <c r="R112" s="165">
        <v>77</v>
      </c>
      <c r="S112" s="11"/>
      <c r="T112" s="11"/>
      <c r="U112" s="11"/>
      <c r="V112" s="299"/>
      <c r="W112" s="300"/>
      <c r="X112" s="299"/>
      <c r="Y112" s="300"/>
      <c r="Z112" s="300"/>
      <c r="AA112" s="299"/>
    </row>
    <row r="113" spans="1:27" s="3" customFormat="1" ht="13.5" customHeight="1" thickTop="1">
      <c r="A113" s="298">
        <v>39</v>
      </c>
      <c r="B113" s="300">
        <v>29</v>
      </c>
      <c r="C113" s="349" t="s">
        <v>514</v>
      </c>
      <c r="D113" s="302" t="s">
        <v>109</v>
      </c>
      <c r="E113" s="350" t="s">
        <v>355</v>
      </c>
      <c r="F113" s="302" t="s">
        <v>113</v>
      </c>
      <c r="G113" s="10"/>
      <c r="H113" s="10"/>
      <c r="I113" s="10"/>
      <c r="J113" s="148"/>
      <c r="K113" s="166">
        <v>2</v>
      </c>
      <c r="L113" s="10"/>
      <c r="M113" s="10"/>
      <c r="N113" s="10"/>
      <c r="O113" s="11"/>
      <c r="P113" s="11"/>
      <c r="Q113" s="150">
        <v>2</v>
      </c>
      <c r="R113" s="149"/>
      <c r="S113" s="11"/>
      <c r="T113" s="11"/>
      <c r="U113" s="11"/>
      <c r="V113" s="349" t="s">
        <v>515</v>
      </c>
      <c r="W113" s="302" t="s">
        <v>109</v>
      </c>
      <c r="X113" s="350" t="s">
        <v>352</v>
      </c>
      <c r="Y113" s="302" t="s">
        <v>7</v>
      </c>
      <c r="Z113" s="300">
        <v>31</v>
      </c>
      <c r="AA113" s="298">
        <v>81</v>
      </c>
    </row>
    <row r="114" spans="1:27" s="3" customFormat="1" ht="13.5" customHeight="1" thickBot="1">
      <c r="A114" s="298"/>
      <c r="B114" s="300"/>
      <c r="C114" s="349"/>
      <c r="D114" s="302"/>
      <c r="E114" s="350"/>
      <c r="F114" s="302"/>
      <c r="G114" s="66"/>
      <c r="H114" s="124">
        <v>2</v>
      </c>
      <c r="I114" s="10"/>
      <c r="J114" s="148"/>
      <c r="K114" s="66"/>
      <c r="L114" s="10"/>
      <c r="M114" s="10"/>
      <c r="N114" s="10"/>
      <c r="O114" s="11"/>
      <c r="P114" s="11"/>
      <c r="Q114" s="11"/>
      <c r="R114" s="149"/>
      <c r="S114" s="11"/>
      <c r="T114" s="155">
        <v>0</v>
      </c>
      <c r="U114" s="156"/>
      <c r="V114" s="349"/>
      <c r="W114" s="302"/>
      <c r="X114" s="350"/>
      <c r="Y114" s="302"/>
      <c r="Z114" s="300"/>
      <c r="AA114" s="298"/>
    </row>
    <row r="115" spans="1:27" s="3" customFormat="1" ht="13.5" customHeight="1" thickTop="1">
      <c r="A115" s="299"/>
      <c r="B115" s="300">
        <v>0</v>
      </c>
      <c r="C115" s="299"/>
      <c r="D115" s="300"/>
      <c r="E115" s="299"/>
      <c r="F115" s="300"/>
      <c r="G115" s="126"/>
      <c r="H115" s="127"/>
      <c r="I115" s="66"/>
      <c r="J115" s="148"/>
      <c r="K115" s="66"/>
      <c r="L115" s="10"/>
      <c r="M115" s="10"/>
      <c r="N115" s="10"/>
      <c r="O115" s="11"/>
      <c r="P115" s="11"/>
      <c r="Q115" s="11"/>
      <c r="R115" s="149"/>
      <c r="S115" s="171"/>
      <c r="T115" s="161"/>
      <c r="U115" s="162"/>
      <c r="V115" s="299"/>
      <c r="W115" s="300"/>
      <c r="X115" s="299"/>
      <c r="Y115" s="300"/>
      <c r="Z115" s="300">
        <v>0</v>
      </c>
      <c r="AA115" s="299"/>
    </row>
    <row r="116" spans="1:27" s="3" customFormat="1" ht="13.5" customHeight="1" thickBot="1">
      <c r="A116" s="299"/>
      <c r="B116" s="300"/>
      <c r="C116" s="299"/>
      <c r="D116" s="300"/>
      <c r="E116" s="299"/>
      <c r="F116" s="300"/>
      <c r="G116" s="10"/>
      <c r="H116" s="130">
        <v>36</v>
      </c>
      <c r="I116" s="131">
        <v>0</v>
      </c>
      <c r="J116" s="148"/>
      <c r="K116" s="66"/>
      <c r="L116" s="10"/>
      <c r="M116" s="10"/>
      <c r="N116" s="10"/>
      <c r="O116" s="11"/>
      <c r="P116" s="11"/>
      <c r="Q116" s="11"/>
      <c r="R116" s="149"/>
      <c r="S116" s="172">
        <v>0</v>
      </c>
      <c r="T116" s="165">
        <v>52</v>
      </c>
      <c r="U116" s="11"/>
      <c r="V116" s="299"/>
      <c r="W116" s="300"/>
      <c r="X116" s="299"/>
      <c r="Y116" s="300"/>
      <c r="Z116" s="300"/>
      <c r="AA116" s="299"/>
    </row>
    <row r="117" spans="1:27" s="3" customFormat="1" ht="13.5" customHeight="1" thickTop="1">
      <c r="A117" s="298">
        <v>40</v>
      </c>
      <c r="B117" s="300">
        <v>36</v>
      </c>
      <c r="C117" s="349" t="s">
        <v>516</v>
      </c>
      <c r="D117" s="302" t="s">
        <v>0</v>
      </c>
      <c r="E117" s="350" t="s">
        <v>380</v>
      </c>
      <c r="F117" s="302" t="s">
        <v>1</v>
      </c>
      <c r="G117" s="10"/>
      <c r="H117" s="135"/>
      <c r="I117" s="182"/>
      <c r="J117" s="142"/>
      <c r="K117" s="66"/>
      <c r="L117" s="10"/>
      <c r="M117" s="10"/>
      <c r="N117" s="10"/>
      <c r="O117" s="11"/>
      <c r="P117" s="11"/>
      <c r="Q117" s="11"/>
      <c r="R117" s="149"/>
      <c r="S117" s="184"/>
      <c r="T117" s="149"/>
      <c r="U117" s="11"/>
      <c r="V117" s="349" t="s">
        <v>517</v>
      </c>
      <c r="W117" s="302" t="s">
        <v>0</v>
      </c>
      <c r="X117" s="350" t="s">
        <v>324</v>
      </c>
      <c r="Y117" s="302" t="s">
        <v>1</v>
      </c>
      <c r="Z117" s="300">
        <v>34</v>
      </c>
      <c r="AA117" s="298">
        <v>82</v>
      </c>
    </row>
    <row r="118" spans="1:27" s="3" customFormat="1" ht="13.5" customHeight="1" thickBot="1">
      <c r="A118" s="298"/>
      <c r="B118" s="300"/>
      <c r="C118" s="349"/>
      <c r="D118" s="302"/>
      <c r="E118" s="350"/>
      <c r="F118" s="302"/>
      <c r="G118" s="153"/>
      <c r="H118" s="146"/>
      <c r="I118" s="159"/>
      <c r="J118" s="142"/>
      <c r="K118" s="66"/>
      <c r="L118" s="10"/>
      <c r="M118" s="10"/>
      <c r="N118" s="10"/>
      <c r="O118" s="11"/>
      <c r="P118" s="11"/>
      <c r="Q118" s="11"/>
      <c r="R118" s="149"/>
      <c r="S118" s="138"/>
      <c r="T118" s="151"/>
      <c r="U118" s="170"/>
      <c r="V118" s="349"/>
      <c r="W118" s="302"/>
      <c r="X118" s="350"/>
      <c r="Y118" s="302"/>
      <c r="Z118" s="300"/>
      <c r="AA118" s="298"/>
    </row>
    <row r="119" spans="1:27" s="3" customFormat="1" ht="13.5" customHeight="1" thickTop="1">
      <c r="A119" s="299"/>
      <c r="B119" s="300">
        <v>0</v>
      </c>
      <c r="C119" s="299"/>
      <c r="D119" s="300"/>
      <c r="E119" s="299"/>
      <c r="F119" s="300"/>
      <c r="G119" s="66"/>
      <c r="H119" s="166">
        <v>0</v>
      </c>
      <c r="I119" s="135"/>
      <c r="J119" s="142"/>
      <c r="K119" s="66"/>
      <c r="L119" s="10"/>
      <c r="M119" s="10"/>
      <c r="N119" s="10"/>
      <c r="O119" s="11"/>
      <c r="P119" s="11"/>
      <c r="Q119" s="11"/>
      <c r="R119" s="149"/>
      <c r="S119" s="138"/>
      <c r="T119" s="167">
        <v>2</v>
      </c>
      <c r="U119" s="68"/>
      <c r="V119" s="299"/>
      <c r="W119" s="300"/>
      <c r="X119" s="299"/>
      <c r="Y119" s="300"/>
      <c r="Z119" s="300">
        <v>0</v>
      </c>
      <c r="AA119" s="299"/>
    </row>
    <row r="120" spans="1:27" s="3" customFormat="1" ht="13.5" customHeight="1" thickBot="1">
      <c r="A120" s="299"/>
      <c r="B120" s="300"/>
      <c r="C120" s="299"/>
      <c r="D120" s="300"/>
      <c r="E120" s="299"/>
      <c r="F120" s="300"/>
      <c r="G120" s="10"/>
      <c r="H120" s="10"/>
      <c r="I120" s="163">
        <v>61</v>
      </c>
      <c r="J120" s="185"/>
      <c r="K120" s="66"/>
      <c r="L120" s="10"/>
      <c r="M120" s="10"/>
      <c r="N120" s="10"/>
      <c r="O120" s="11"/>
      <c r="P120" s="11"/>
      <c r="Q120" s="11"/>
      <c r="R120" s="174"/>
      <c r="S120" s="165">
        <v>69</v>
      </c>
      <c r="T120" s="11"/>
      <c r="U120" s="11"/>
      <c r="V120" s="299"/>
      <c r="W120" s="300"/>
      <c r="X120" s="299"/>
      <c r="Y120" s="300"/>
      <c r="Z120" s="300"/>
      <c r="AA120" s="299"/>
    </row>
    <row r="121" spans="1:27" s="3" customFormat="1" ht="13.5" customHeight="1" thickTop="1">
      <c r="A121" s="298">
        <v>41</v>
      </c>
      <c r="B121" s="300">
        <v>61</v>
      </c>
      <c r="C121" s="349" t="s">
        <v>518</v>
      </c>
      <c r="D121" s="302" t="s">
        <v>0</v>
      </c>
      <c r="E121" s="350" t="s">
        <v>320</v>
      </c>
      <c r="F121" s="302" t="s">
        <v>1</v>
      </c>
      <c r="G121" s="134">
        <v>0</v>
      </c>
      <c r="H121" s="10"/>
      <c r="I121" s="148"/>
      <c r="J121" s="166">
        <v>2</v>
      </c>
      <c r="K121" s="10"/>
      <c r="L121" s="10"/>
      <c r="M121" s="10"/>
      <c r="N121" s="10"/>
      <c r="O121" s="11"/>
      <c r="P121" s="11"/>
      <c r="Q121" s="11"/>
      <c r="R121" s="150">
        <v>2</v>
      </c>
      <c r="S121" s="149"/>
      <c r="T121" s="11"/>
      <c r="U121" s="139">
        <v>0</v>
      </c>
      <c r="V121" s="349" t="s">
        <v>520</v>
      </c>
      <c r="W121" s="302" t="s">
        <v>0</v>
      </c>
      <c r="X121" s="350" t="s">
        <v>333</v>
      </c>
      <c r="Y121" s="302" t="s">
        <v>1</v>
      </c>
      <c r="Z121" s="300">
        <v>63</v>
      </c>
      <c r="AA121" s="298">
        <v>83</v>
      </c>
    </row>
    <row r="122" spans="1:27" s="3" customFormat="1" ht="13.5" customHeight="1" thickBot="1">
      <c r="A122" s="298"/>
      <c r="B122" s="300"/>
      <c r="C122" s="349"/>
      <c r="D122" s="302"/>
      <c r="E122" s="350"/>
      <c r="F122" s="302"/>
      <c r="G122" s="173">
        <v>11</v>
      </c>
      <c r="H122" s="176">
        <v>0</v>
      </c>
      <c r="I122" s="148"/>
      <c r="J122" s="66"/>
      <c r="K122" s="10"/>
      <c r="L122" s="10"/>
      <c r="M122" s="10"/>
      <c r="N122" s="10"/>
      <c r="O122" s="11"/>
      <c r="P122" s="11"/>
      <c r="Q122" s="11"/>
      <c r="R122" s="11"/>
      <c r="S122" s="149"/>
      <c r="T122" s="172">
        <v>0</v>
      </c>
      <c r="U122" s="145">
        <v>21</v>
      </c>
      <c r="V122" s="349"/>
      <c r="W122" s="302"/>
      <c r="X122" s="350"/>
      <c r="Y122" s="302"/>
      <c r="Z122" s="300"/>
      <c r="AA122" s="298"/>
    </row>
    <row r="123" spans="1:27" s="3" customFormat="1" ht="13.5" customHeight="1" thickBot="1" thickTop="1">
      <c r="A123" s="298">
        <v>42</v>
      </c>
      <c r="B123" s="300">
        <v>68</v>
      </c>
      <c r="C123" s="349" t="s">
        <v>519</v>
      </c>
      <c r="D123" s="302" t="s">
        <v>0</v>
      </c>
      <c r="E123" s="350" t="s">
        <v>362</v>
      </c>
      <c r="F123" s="302" t="s">
        <v>1</v>
      </c>
      <c r="G123" s="169"/>
      <c r="H123" s="187"/>
      <c r="I123" s="142"/>
      <c r="J123" s="66"/>
      <c r="K123" s="10"/>
      <c r="L123" s="10"/>
      <c r="M123" s="10"/>
      <c r="N123" s="10"/>
      <c r="O123" s="11"/>
      <c r="P123" s="11"/>
      <c r="Q123" s="11"/>
      <c r="R123" s="11"/>
      <c r="S123" s="143"/>
      <c r="T123" s="184"/>
      <c r="U123" s="151"/>
      <c r="V123" s="349" t="s">
        <v>521</v>
      </c>
      <c r="W123" s="302" t="s">
        <v>0</v>
      </c>
      <c r="X123" s="350" t="s">
        <v>311</v>
      </c>
      <c r="Y123" s="302" t="s">
        <v>1</v>
      </c>
      <c r="Z123" s="300">
        <v>66</v>
      </c>
      <c r="AA123" s="298">
        <v>84</v>
      </c>
    </row>
    <row r="124" spans="1:27" s="3" customFormat="1" ht="13.5" customHeight="1" thickBot="1" thickTop="1">
      <c r="A124" s="298"/>
      <c r="B124" s="300"/>
      <c r="C124" s="349"/>
      <c r="D124" s="302"/>
      <c r="E124" s="350"/>
      <c r="F124" s="302"/>
      <c r="G124" s="152">
        <v>2</v>
      </c>
      <c r="H124" s="163">
        <v>37</v>
      </c>
      <c r="I124" s="185"/>
      <c r="J124" s="66"/>
      <c r="K124" s="10"/>
      <c r="L124" s="10"/>
      <c r="M124" s="10"/>
      <c r="N124" s="10"/>
      <c r="O124" s="11"/>
      <c r="P124" s="11"/>
      <c r="Q124" s="11"/>
      <c r="R124" s="11"/>
      <c r="S124" s="174"/>
      <c r="T124" s="165">
        <v>53</v>
      </c>
      <c r="U124" s="150">
        <v>2</v>
      </c>
      <c r="V124" s="349"/>
      <c r="W124" s="302"/>
      <c r="X124" s="350"/>
      <c r="Y124" s="302"/>
      <c r="Z124" s="300"/>
      <c r="AA124" s="298"/>
    </row>
    <row r="125" spans="1:27" s="3" customFormat="1" ht="13.5" customHeight="1" thickTop="1">
      <c r="A125" s="298">
        <v>43</v>
      </c>
      <c r="B125" s="300">
        <v>4</v>
      </c>
      <c r="C125" s="349" t="s">
        <v>431</v>
      </c>
      <c r="D125" s="302" t="s">
        <v>0</v>
      </c>
      <c r="E125" s="350" t="s">
        <v>306</v>
      </c>
      <c r="F125" s="302" t="s">
        <v>1</v>
      </c>
      <c r="G125" s="10"/>
      <c r="H125" s="148"/>
      <c r="I125" s="166">
        <v>2</v>
      </c>
      <c r="J125" s="10"/>
      <c r="K125" s="10"/>
      <c r="L125" s="10"/>
      <c r="M125" s="10"/>
      <c r="N125" s="10"/>
      <c r="O125" s="11"/>
      <c r="P125" s="11"/>
      <c r="Q125" s="11"/>
      <c r="R125" s="11"/>
      <c r="S125" s="167">
        <v>2</v>
      </c>
      <c r="T125" s="149"/>
      <c r="U125" s="11"/>
      <c r="V125" s="349" t="s">
        <v>522</v>
      </c>
      <c r="W125" s="302" t="s">
        <v>0</v>
      </c>
      <c r="X125" s="350" t="s">
        <v>306</v>
      </c>
      <c r="Y125" s="302" t="s">
        <v>1</v>
      </c>
      <c r="Z125" s="300">
        <v>2</v>
      </c>
      <c r="AA125" s="298">
        <v>85</v>
      </c>
    </row>
    <row r="126" spans="1:27" s="3" customFormat="1" ht="13.5" customHeight="1" thickBot="1">
      <c r="A126" s="298"/>
      <c r="B126" s="300"/>
      <c r="C126" s="349"/>
      <c r="D126" s="302"/>
      <c r="E126" s="350"/>
      <c r="F126" s="302"/>
      <c r="G126" s="168"/>
      <c r="H126" s="169"/>
      <c r="I126" s="66"/>
      <c r="J126" s="10"/>
      <c r="K126" s="10"/>
      <c r="L126" s="10"/>
      <c r="M126" s="10"/>
      <c r="N126" s="10"/>
      <c r="O126" s="11"/>
      <c r="P126" s="11"/>
      <c r="Q126" s="11"/>
      <c r="R126" s="11"/>
      <c r="S126" s="68"/>
      <c r="T126" s="151"/>
      <c r="U126" s="170"/>
      <c r="V126" s="349"/>
      <c r="W126" s="302"/>
      <c r="X126" s="350"/>
      <c r="Y126" s="302"/>
      <c r="Z126" s="300"/>
      <c r="AA126" s="298"/>
    </row>
    <row r="127" spans="1:27" s="3" customFormat="1" ht="13.5" customHeight="1" thickTop="1">
      <c r="A127" s="299"/>
      <c r="B127" s="300">
        <v>0</v>
      </c>
      <c r="C127" s="299"/>
      <c r="D127" s="300"/>
      <c r="E127" s="299"/>
      <c r="F127" s="300"/>
      <c r="G127" s="66"/>
      <c r="H127" s="166">
        <v>2</v>
      </c>
      <c r="I127" s="10"/>
      <c r="J127" s="10"/>
      <c r="K127" s="10"/>
      <c r="L127" s="10"/>
      <c r="M127" s="10"/>
      <c r="N127" s="10"/>
      <c r="O127" s="11"/>
      <c r="P127" s="11"/>
      <c r="Q127" s="11"/>
      <c r="R127" s="11"/>
      <c r="S127" s="11"/>
      <c r="T127" s="167">
        <v>2</v>
      </c>
      <c r="U127" s="68"/>
      <c r="V127" s="299"/>
      <c r="W127" s="300"/>
      <c r="X127" s="299"/>
      <c r="Y127" s="300"/>
      <c r="Z127" s="300">
        <v>0</v>
      </c>
      <c r="AA127" s="299"/>
    </row>
    <row r="128" spans="1:27" s="3" customFormat="1" ht="13.5" customHeight="1">
      <c r="A128" s="299"/>
      <c r="B128" s="300"/>
      <c r="C128" s="299"/>
      <c r="D128" s="300"/>
      <c r="E128" s="299"/>
      <c r="F128" s="300"/>
      <c r="G128" s="10"/>
      <c r="H128" s="10"/>
      <c r="I128" s="10"/>
      <c r="J128" s="10"/>
      <c r="K128" s="10"/>
      <c r="L128" s="10"/>
      <c r="M128" s="10"/>
      <c r="N128" s="10"/>
      <c r="O128" s="11"/>
      <c r="P128" s="11"/>
      <c r="Q128" s="11"/>
      <c r="R128" s="11"/>
      <c r="S128" s="11"/>
      <c r="T128" s="11"/>
      <c r="U128" s="11"/>
      <c r="V128" s="299"/>
      <c r="W128" s="300"/>
      <c r="X128" s="299"/>
      <c r="Y128" s="300"/>
      <c r="Z128" s="300"/>
      <c r="AA128" s="299"/>
    </row>
    <row r="189" ht="24.75">
      <c r="N189" s="191"/>
    </row>
    <row r="190" ht="24.75">
      <c r="N190" s="191"/>
    </row>
    <row r="191" ht="24.75">
      <c r="N191" s="191"/>
    </row>
    <row r="192" ht="24.75">
      <c r="N192" s="191"/>
    </row>
  </sheetData>
  <sheetProtection/>
  <mergeCells count="558">
    <mergeCell ref="V125:V128"/>
    <mergeCell ref="W125:W128"/>
    <mergeCell ref="X125:X128"/>
    <mergeCell ref="Y125:Y128"/>
    <mergeCell ref="Z125:Z126"/>
    <mergeCell ref="AA125:AA128"/>
    <mergeCell ref="Z127:Z128"/>
    <mergeCell ref="A125:A128"/>
    <mergeCell ref="B125:B126"/>
    <mergeCell ref="C125:C128"/>
    <mergeCell ref="D125:D128"/>
    <mergeCell ref="E125:E128"/>
    <mergeCell ref="F125:F128"/>
    <mergeCell ref="B127:B128"/>
    <mergeCell ref="V123:V124"/>
    <mergeCell ref="W123:W124"/>
    <mergeCell ref="X123:X124"/>
    <mergeCell ref="Y123:Y124"/>
    <mergeCell ref="Z123:Z124"/>
    <mergeCell ref="AA123:AA124"/>
    <mergeCell ref="A123:A124"/>
    <mergeCell ref="B123:B124"/>
    <mergeCell ref="C123:C124"/>
    <mergeCell ref="D123:D124"/>
    <mergeCell ref="E123:E124"/>
    <mergeCell ref="F123:F124"/>
    <mergeCell ref="V121:V122"/>
    <mergeCell ref="W121:W122"/>
    <mergeCell ref="X121:X122"/>
    <mergeCell ref="Y121:Y122"/>
    <mergeCell ref="Z121:Z122"/>
    <mergeCell ref="AA121:AA122"/>
    <mergeCell ref="A121:A122"/>
    <mergeCell ref="B121:B122"/>
    <mergeCell ref="C121:C122"/>
    <mergeCell ref="D121:D122"/>
    <mergeCell ref="E121:E122"/>
    <mergeCell ref="F121:F122"/>
    <mergeCell ref="V117:V120"/>
    <mergeCell ref="W117:W120"/>
    <mergeCell ref="X117:X120"/>
    <mergeCell ref="Y117:Y120"/>
    <mergeCell ref="Z117:Z118"/>
    <mergeCell ref="AA117:AA120"/>
    <mergeCell ref="Z119:Z120"/>
    <mergeCell ref="A117:A120"/>
    <mergeCell ref="B117:B118"/>
    <mergeCell ref="C117:C120"/>
    <mergeCell ref="D117:D120"/>
    <mergeCell ref="E117:E120"/>
    <mergeCell ref="F117:F120"/>
    <mergeCell ref="B119:B120"/>
    <mergeCell ref="V113:V116"/>
    <mergeCell ref="W113:W116"/>
    <mergeCell ref="X113:X116"/>
    <mergeCell ref="Y113:Y116"/>
    <mergeCell ref="Z113:Z114"/>
    <mergeCell ref="AA113:AA116"/>
    <mergeCell ref="Z115:Z116"/>
    <mergeCell ref="A113:A116"/>
    <mergeCell ref="B113:B114"/>
    <mergeCell ref="C113:C116"/>
    <mergeCell ref="D113:D116"/>
    <mergeCell ref="E113:E116"/>
    <mergeCell ref="F113:F116"/>
    <mergeCell ref="B115:B116"/>
    <mergeCell ref="V109:V112"/>
    <mergeCell ref="W109:W112"/>
    <mergeCell ref="X109:X112"/>
    <mergeCell ref="Y109:Y112"/>
    <mergeCell ref="Z109:Z110"/>
    <mergeCell ref="AA109:AA112"/>
    <mergeCell ref="Z111:Z112"/>
    <mergeCell ref="A109:A112"/>
    <mergeCell ref="B109:B110"/>
    <mergeCell ref="C109:C112"/>
    <mergeCell ref="D109:D112"/>
    <mergeCell ref="E109:E112"/>
    <mergeCell ref="F109:F112"/>
    <mergeCell ref="B111:B112"/>
    <mergeCell ref="V107:V108"/>
    <mergeCell ref="W107:W108"/>
    <mergeCell ref="X107:X108"/>
    <mergeCell ref="Y107:Y108"/>
    <mergeCell ref="Z107:Z108"/>
    <mergeCell ref="AA107:AA108"/>
    <mergeCell ref="A107:A108"/>
    <mergeCell ref="B107:B108"/>
    <mergeCell ref="C107:C108"/>
    <mergeCell ref="D107:D108"/>
    <mergeCell ref="E107:E108"/>
    <mergeCell ref="F107:F108"/>
    <mergeCell ref="V105:V106"/>
    <mergeCell ref="W105:W106"/>
    <mergeCell ref="X105:X106"/>
    <mergeCell ref="Y105:Y106"/>
    <mergeCell ref="Z105:Z106"/>
    <mergeCell ref="AA105:AA106"/>
    <mergeCell ref="A105:A106"/>
    <mergeCell ref="B105:B106"/>
    <mergeCell ref="C105:C106"/>
    <mergeCell ref="D105:D106"/>
    <mergeCell ref="E105:E106"/>
    <mergeCell ref="F105:F106"/>
    <mergeCell ref="V103:V104"/>
    <mergeCell ref="W103:W104"/>
    <mergeCell ref="X103:X104"/>
    <mergeCell ref="Y103:Y104"/>
    <mergeCell ref="Z103:Z104"/>
    <mergeCell ref="AA103:AA104"/>
    <mergeCell ref="A103:A104"/>
    <mergeCell ref="B103:B104"/>
    <mergeCell ref="C103:C104"/>
    <mergeCell ref="D103:D104"/>
    <mergeCell ref="E103:E104"/>
    <mergeCell ref="F103:F104"/>
    <mergeCell ref="V101:V102"/>
    <mergeCell ref="W101:W102"/>
    <mergeCell ref="X101:X102"/>
    <mergeCell ref="Y101:Y102"/>
    <mergeCell ref="Z101:Z102"/>
    <mergeCell ref="AA101:AA102"/>
    <mergeCell ref="A101:A102"/>
    <mergeCell ref="B101:B102"/>
    <mergeCell ref="C101:C102"/>
    <mergeCell ref="D101:D102"/>
    <mergeCell ref="E101:E102"/>
    <mergeCell ref="F101:F102"/>
    <mergeCell ref="Z97:Z98"/>
    <mergeCell ref="AA97:AA100"/>
    <mergeCell ref="Z99:Z100"/>
    <mergeCell ref="M96:M97"/>
    <mergeCell ref="O96:O97"/>
    <mergeCell ref="X93:X96"/>
    <mergeCell ref="Y93:Y96"/>
    <mergeCell ref="Z93:Z94"/>
    <mergeCell ref="AA93:AA96"/>
    <mergeCell ref="Z95:Z96"/>
    <mergeCell ref="A97:A100"/>
    <mergeCell ref="B97:B98"/>
    <mergeCell ref="C97:C100"/>
    <mergeCell ref="D97:D100"/>
    <mergeCell ref="E97:E100"/>
    <mergeCell ref="F97:F100"/>
    <mergeCell ref="B99:B100"/>
    <mergeCell ref="V93:V96"/>
    <mergeCell ref="A93:A96"/>
    <mergeCell ref="B93:B94"/>
    <mergeCell ref="C93:C96"/>
    <mergeCell ref="D93:D96"/>
    <mergeCell ref="E93:E96"/>
    <mergeCell ref="F93:F96"/>
    <mergeCell ref="B95:B96"/>
    <mergeCell ref="V97:V100"/>
    <mergeCell ref="W97:W100"/>
    <mergeCell ref="V91:V92"/>
    <mergeCell ref="W91:W92"/>
    <mergeCell ref="X91:X92"/>
    <mergeCell ref="Y91:Y92"/>
    <mergeCell ref="W93:W96"/>
    <mergeCell ref="X97:X100"/>
    <mergeCell ref="Y97:Y100"/>
    <mergeCell ref="Z91:Z92"/>
    <mergeCell ref="AA91:AA92"/>
    <mergeCell ref="A91:A92"/>
    <mergeCell ref="B91:B92"/>
    <mergeCell ref="C91:C92"/>
    <mergeCell ref="D91:D92"/>
    <mergeCell ref="E91:E92"/>
    <mergeCell ref="F91:F92"/>
    <mergeCell ref="V89:V90"/>
    <mergeCell ref="W89:W90"/>
    <mergeCell ref="X89:X90"/>
    <mergeCell ref="Y89:Y90"/>
    <mergeCell ref="Z89:Z90"/>
    <mergeCell ref="AA89:AA90"/>
    <mergeCell ref="A89:A90"/>
    <mergeCell ref="B89:B90"/>
    <mergeCell ref="C89:C90"/>
    <mergeCell ref="D89:D90"/>
    <mergeCell ref="E89:E90"/>
    <mergeCell ref="F89:F90"/>
    <mergeCell ref="Y85:Y88"/>
    <mergeCell ref="Z85:Z86"/>
    <mergeCell ref="AA85:AA88"/>
    <mergeCell ref="Z87:Z88"/>
    <mergeCell ref="A85:A86"/>
    <mergeCell ref="B85:B86"/>
    <mergeCell ref="C85:C86"/>
    <mergeCell ref="D85:D86"/>
    <mergeCell ref="E85:E86"/>
    <mergeCell ref="F85:F86"/>
    <mergeCell ref="A87:A88"/>
    <mergeCell ref="B87:B88"/>
    <mergeCell ref="C87:C88"/>
    <mergeCell ref="D87:D88"/>
    <mergeCell ref="E87:E88"/>
    <mergeCell ref="F87:F88"/>
    <mergeCell ref="V85:V88"/>
    <mergeCell ref="W85:W88"/>
    <mergeCell ref="X85:X88"/>
    <mergeCell ref="V81:V84"/>
    <mergeCell ref="W81:W84"/>
    <mergeCell ref="X81:X84"/>
    <mergeCell ref="AA81:AA84"/>
    <mergeCell ref="Z83:Z84"/>
    <mergeCell ref="A81:A84"/>
    <mergeCell ref="B81:B82"/>
    <mergeCell ref="C81:C84"/>
    <mergeCell ref="D81:D84"/>
    <mergeCell ref="E81:E84"/>
    <mergeCell ref="F81:F84"/>
    <mergeCell ref="B83:B84"/>
    <mergeCell ref="V77:V80"/>
    <mergeCell ref="W77:W80"/>
    <mergeCell ref="X77:X80"/>
    <mergeCell ref="Y77:Y80"/>
    <mergeCell ref="Z77:Z78"/>
    <mergeCell ref="Y81:Y84"/>
    <mergeCell ref="Z81:Z82"/>
    <mergeCell ref="AA77:AA80"/>
    <mergeCell ref="Z79:Z80"/>
    <mergeCell ref="A77:A80"/>
    <mergeCell ref="B77:B78"/>
    <mergeCell ref="C77:C80"/>
    <mergeCell ref="D77:D80"/>
    <mergeCell ref="E77:E80"/>
    <mergeCell ref="F77:F80"/>
    <mergeCell ref="B79:B80"/>
    <mergeCell ref="V73:V76"/>
    <mergeCell ref="W73:W76"/>
    <mergeCell ref="X73:X76"/>
    <mergeCell ref="Y73:Y76"/>
    <mergeCell ref="Z73:Z74"/>
    <mergeCell ref="AA73:AA76"/>
    <mergeCell ref="Z75:Z76"/>
    <mergeCell ref="A73:A76"/>
    <mergeCell ref="B73:B74"/>
    <mergeCell ref="C73:C76"/>
    <mergeCell ref="D73:D76"/>
    <mergeCell ref="E73:E76"/>
    <mergeCell ref="F73:F76"/>
    <mergeCell ref="B75:B76"/>
    <mergeCell ref="V71:V72"/>
    <mergeCell ref="W71:W72"/>
    <mergeCell ref="X71:X72"/>
    <mergeCell ref="Y71:Y72"/>
    <mergeCell ref="Z71:Z72"/>
    <mergeCell ref="AA71:AA72"/>
    <mergeCell ref="A71:A72"/>
    <mergeCell ref="B71:B72"/>
    <mergeCell ref="C71:C72"/>
    <mergeCell ref="D71:D72"/>
    <mergeCell ref="E71:E72"/>
    <mergeCell ref="F71:F72"/>
    <mergeCell ref="V69:V70"/>
    <mergeCell ref="W69:W70"/>
    <mergeCell ref="X69:X70"/>
    <mergeCell ref="Y69:Y70"/>
    <mergeCell ref="Z69:Z70"/>
    <mergeCell ref="AA69:AA70"/>
    <mergeCell ref="A69:A70"/>
    <mergeCell ref="B69:B70"/>
    <mergeCell ref="C69:C70"/>
    <mergeCell ref="D69:D70"/>
    <mergeCell ref="E69:E70"/>
    <mergeCell ref="F69:F70"/>
    <mergeCell ref="V65:V68"/>
    <mergeCell ref="W65:W68"/>
    <mergeCell ref="X65:X68"/>
    <mergeCell ref="Y65:Y68"/>
    <mergeCell ref="Z65:Z66"/>
    <mergeCell ref="AA65:AA68"/>
    <mergeCell ref="Z67:Z68"/>
    <mergeCell ref="A65:A68"/>
    <mergeCell ref="B65:B66"/>
    <mergeCell ref="C65:C68"/>
    <mergeCell ref="D65:D68"/>
    <mergeCell ref="E65:E68"/>
    <mergeCell ref="F65:F68"/>
    <mergeCell ref="B67:B68"/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3:V56"/>
    <mergeCell ref="W53:W56"/>
    <mergeCell ref="X53:X56"/>
    <mergeCell ref="Y53:Y56"/>
    <mergeCell ref="Z53:Z54"/>
    <mergeCell ref="AA53:AA56"/>
    <mergeCell ref="Z55:Z56"/>
    <mergeCell ref="A53:A56"/>
    <mergeCell ref="B53:B54"/>
    <mergeCell ref="C53:C56"/>
    <mergeCell ref="D53:D56"/>
    <mergeCell ref="E53:E56"/>
    <mergeCell ref="F53:F56"/>
    <mergeCell ref="B55:B56"/>
    <mergeCell ref="V49:V52"/>
    <mergeCell ref="W49:W52"/>
    <mergeCell ref="X49:X52"/>
    <mergeCell ref="Y49:Y52"/>
    <mergeCell ref="Z49:Z50"/>
    <mergeCell ref="AA49:AA52"/>
    <mergeCell ref="Z51:Z52"/>
    <mergeCell ref="A49:A52"/>
    <mergeCell ref="B49:B50"/>
    <mergeCell ref="C49:C52"/>
    <mergeCell ref="D49:D52"/>
    <mergeCell ref="E49:E52"/>
    <mergeCell ref="F49:F52"/>
    <mergeCell ref="B51:B52"/>
    <mergeCell ref="V45:V48"/>
    <mergeCell ref="W45:W48"/>
    <mergeCell ref="X45:X48"/>
    <mergeCell ref="Y45:Y48"/>
    <mergeCell ref="Z45:Z46"/>
    <mergeCell ref="AA45:AA48"/>
    <mergeCell ref="Z47:Z48"/>
    <mergeCell ref="A45:A48"/>
    <mergeCell ref="B45:B46"/>
    <mergeCell ref="C45:C48"/>
    <mergeCell ref="D45:D48"/>
    <mergeCell ref="E45:E48"/>
    <mergeCell ref="F45:F48"/>
    <mergeCell ref="B47:B48"/>
    <mergeCell ref="V41:V44"/>
    <mergeCell ref="W41:W44"/>
    <mergeCell ref="X41:X44"/>
    <mergeCell ref="Y41:Y44"/>
    <mergeCell ref="Z41:Z42"/>
    <mergeCell ref="AA41:AA44"/>
    <mergeCell ref="Z43:Z44"/>
    <mergeCell ref="A41:A44"/>
    <mergeCell ref="B41:B42"/>
    <mergeCell ref="C41:C44"/>
    <mergeCell ref="D41:D44"/>
    <mergeCell ref="E41:E44"/>
    <mergeCell ref="F41:F44"/>
    <mergeCell ref="B43:B44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Z33:Z34"/>
    <mergeCell ref="AA33:AA36"/>
    <mergeCell ref="Z35:Z36"/>
    <mergeCell ref="M32:M33"/>
    <mergeCell ref="O32:O33"/>
    <mergeCell ref="X29:X32"/>
    <mergeCell ref="Y29:Y32"/>
    <mergeCell ref="Z29:Z30"/>
    <mergeCell ref="AA29:AA32"/>
    <mergeCell ref="Z31:Z32"/>
    <mergeCell ref="A33:A36"/>
    <mergeCell ref="B33:B34"/>
    <mergeCell ref="C33:C36"/>
    <mergeCell ref="D33:D36"/>
    <mergeCell ref="E33:E36"/>
    <mergeCell ref="F33:F36"/>
    <mergeCell ref="B35:B36"/>
    <mergeCell ref="V29:V32"/>
    <mergeCell ref="A29:A32"/>
    <mergeCell ref="B29:B30"/>
    <mergeCell ref="C29:C32"/>
    <mergeCell ref="D29:D32"/>
    <mergeCell ref="E29:E32"/>
    <mergeCell ref="F29:F32"/>
    <mergeCell ref="B31:B32"/>
    <mergeCell ref="V33:V36"/>
    <mergeCell ref="W33:W36"/>
    <mergeCell ref="V27:V28"/>
    <mergeCell ref="W27:W28"/>
    <mergeCell ref="X27:X28"/>
    <mergeCell ref="Y27:Y28"/>
    <mergeCell ref="W29:W32"/>
    <mergeCell ref="X33:X36"/>
    <mergeCell ref="Y33:Y36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W17:W20"/>
    <mergeCell ref="X17:X20"/>
    <mergeCell ref="Y17:Y20"/>
    <mergeCell ref="Z17:Z18"/>
    <mergeCell ref="AA17:AA20"/>
    <mergeCell ref="B19:B20"/>
    <mergeCell ref="Z19:Z20"/>
    <mergeCell ref="V17:V20"/>
    <mergeCell ref="AA13:AA16"/>
    <mergeCell ref="B15:B16"/>
    <mergeCell ref="Z15:Z16"/>
    <mergeCell ref="W13:W16"/>
    <mergeCell ref="X13:X16"/>
    <mergeCell ref="Y13:Y16"/>
    <mergeCell ref="Z13:Z14"/>
    <mergeCell ref="F13:F16"/>
    <mergeCell ref="V13:V16"/>
    <mergeCell ref="A17:A20"/>
    <mergeCell ref="B17:B18"/>
    <mergeCell ref="C17:C20"/>
    <mergeCell ref="D17:D20"/>
    <mergeCell ref="E17:E20"/>
    <mergeCell ref="F17:F20"/>
    <mergeCell ref="Y9:Y12"/>
    <mergeCell ref="Z9:Z10"/>
    <mergeCell ref="AA9:AA12"/>
    <mergeCell ref="B11:B12"/>
    <mergeCell ref="Z11:Z12"/>
    <mergeCell ref="A13:A16"/>
    <mergeCell ref="B13:B14"/>
    <mergeCell ref="C13:C16"/>
    <mergeCell ref="D13:D16"/>
    <mergeCell ref="E13:E16"/>
    <mergeCell ref="A9:A12"/>
    <mergeCell ref="B9:B10"/>
    <mergeCell ref="C9:C12"/>
    <mergeCell ref="D9:D12"/>
    <mergeCell ref="E9:E12"/>
    <mergeCell ref="F9:F12"/>
    <mergeCell ref="V9:V12"/>
    <mergeCell ref="W9:W12"/>
    <mergeCell ref="X9:X12"/>
    <mergeCell ref="Y5:Y6"/>
    <mergeCell ref="Z5:Z6"/>
    <mergeCell ref="AA5:AA6"/>
    <mergeCell ref="Y7:Y8"/>
    <mergeCell ref="Z7:Z8"/>
    <mergeCell ref="W5:W6"/>
    <mergeCell ref="X5:X6"/>
    <mergeCell ref="A7:A8"/>
    <mergeCell ref="B7:B8"/>
    <mergeCell ref="C7:C8"/>
    <mergeCell ref="D7:D8"/>
    <mergeCell ref="E7:E8"/>
    <mergeCell ref="AA7:AA8"/>
    <mergeCell ref="F7:F8"/>
    <mergeCell ref="V7:V8"/>
    <mergeCell ref="W7:W8"/>
    <mergeCell ref="X7:X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31"/>
  <sheetViews>
    <sheetView workbookViewId="0" topLeftCell="A16">
      <selection activeCell="N31" sqref="N31"/>
    </sheetView>
  </sheetViews>
  <sheetFormatPr defaultColWidth="8.875" defaultRowHeight="13.5"/>
  <cols>
    <col min="1" max="2" width="3.625" style="81" customWidth="1"/>
    <col min="3" max="3" width="6.125" style="81" customWidth="1"/>
    <col min="4" max="4" width="3.625" style="83" customWidth="1"/>
    <col min="5" max="6" width="6.125" style="81" customWidth="1"/>
    <col min="7" max="7" width="3.625" style="83" customWidth="1"/>
    <col min="8" max="9" width="6.125" style="81" customWidth="1"/>
    <col min="10" max="10" width="3.625" style="83" customWidth="1"/>
    <col min="11" max="12" width="6.125" style="81" customWidth="1"/>
    <col min="13" max="13" width="3.625" style="83" customWidth="1"/>
    <col min="14" max="14" width="6.125" style="81" customWidth="1"/>
    <col min="15" max="15" width="8.875" style="81" customWidth="1"/>
    <col min="16" max="17" width="6.125" style="81" customWidth="1"/>
    <col min="18" max="18" width="8.875" style="81" customWidth="1"/>
    <col min="19" max="19" width="2.50390625" style="82" bestFit="1" customWidth="1"/>
    <col min="20" max="20" width="3.625" style="82" bestFit="1" customWidth="1"/>
    <col min="21" max="21" width="2.125" style="82" customWidth="1"/>
    <col min="22" max="22" width="2.50390625" style="82" bestFit="1" customWidth="1"/>
    <col min="23" max="23" width="3.625" style="82" bestFit="1" customWidth="1"/>
    <col min="24" max="24" width="2.125" style="82" customWidth="1"/>
    <col min="25" max="25" width="2.50390625" style="82" bestFit="1" customWidth="1"/>
    <col min="26" max="26" width="3.625" style="82" bestFit="1" customWidth="1"/>
    <col min="27" max="27" width="2.125" style="82" customWidth="1"/>
    <col min="28" max="28" width="2.50390625" style="82" bestFit="1" customWidth="1"/>
    <col min="29" max="29" width="3.625" style="82" bestFit="1" customWidth="1"/>
    <col min="30" max="30" width="2.125" style="82" customWidth="1"/>
    <col min="31" max="16384" width="8.875" style="81" customWidth="1"/>
  </cols>
  <sheetData>
    <row r="2" spans="1:17" ht="24.75">
      <c r="A2" s="312" t="s">
        <v>204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123"/>
    </row>
    <row r="4" spans="1:30" ht="28.5" customHeight="1">
      <c r="A4" s="313"/>
      <c r="B4" s="315"/>
      <c r="C4" s="322" t="s">
        <v>433</v>
      </c>
      <c r="D4" s="323"/>
      <c r="E4" s="324"/>
      <c r="F4" s="322" t="s">
        <v>431</v>
      </c>
      <c r="G4" s="323"/>
      <c r="H4" s="324"/>
      <c r="I4" s="322" t="s">
        <v>429</v>
      </c>
      <c r="J4" s="323"/>
      <c r="K4" s="324"/>
      <c r="L4" s="322" t="s">
        <v>522</v>
      </c>
      <c r="M4" s="323"/>
      <c r="N4" s="324"/>
      <c r="O4" s="104"/>
      <c r="P4" s="102"/>
      <c r="Q4" s="89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</row>
    <row r="5" spans="1:30" ht="28.5" customHeight="1">
      <c r="A5" s="319"/>
      <c r="B5" s="321"/>
      <c r="C5" s="306" t="s">
        <v>437</v>
      </c>
      <c r="D5" s="307"/>
      <c r="E5" s="308"/>
      <c r="F5" s="306" t="s">
        <v>437</v>
      </c>
      <c r="G5" s="307"/>
      <c r="H5" s="308"/>
      <c r="I5" s="306" t="s">
        <v>437</v>
      </c>
      <c r="J5" s="307"/>
      <c r="K5" s="308"/>
      <c r="L5" s="306" t="s">
        <v>437</v>
      </c>
      <c r="M5" s="307"/>
      <c r="N5" s="308"/>
      <c r="O5" s="119"/>
      <c r="P5" s="118"/>
      <c r="Q5" s="89"/>
      <c r="S5" s="337" t="s">
        <v>81</v>
      </c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</row>
    <row r="6" spans="1:30" ht="22.5" customHeight="1">
      <c r="A6" s="104"/>
      <c r="B6" s="102" t="s">
        <v>205</v>
      </c>
      <c r="C6" s="313"/>
      <c r="D6" s="314"/>
      <c r="E6" s="315"/>
      <c r="F6" s="338" t="s">
        <v>43</v>
      </c>
      <c r="G6" s="338"/>
      <c r="H6" s="116" t="s">
        <v>206</v>
      </c>
      <c r="I6" s="338" t="s">
        <v>43</v>
      </c>
      <c r="J6" s="338"/>
      <c r="K6" s="100" t="s">
        <v>207</v>
      </c>
      <c r="L6" s="338" t="s">
        <v>43</v>
      </c>
      <c r="M6" s="338"/>
      <c r="N6" s="100" t="s">
        <v>208</v>
      </c>
      <c r="O6" s="339" t="s">
        <v>46</v>
      </c>
      <c r="P6" s="340"/>
      <c r="Q6" s="89"/>
      <c r="S6" s="327"/>
      <c r="T6" s="328"/>
      <c r="U6" s="329"/>
      <c r="V6" s="325" t="s">
        <v>43</v>
      </c>
      <c r="W6" s="325"/>
      <c r="X6" s="98" t="s">
        <v>168</v>
      </c>
      <c r="Y6" s="325" t="s">
        <v>43</v>
      </c>
      <c r="Z6" s="325"/>
      <c r="AA6" s="99" t="s">
        <v>207</v>
      </c>
      <c r="AB6" s="325" t="s">
        <v>43</v>
      </c>
      <c r="AC6" s="325"/>
      <c r="AD6" s="99" t="s">
        <v>208</v>
      </c>
    </row>
    <row r="7" spans="1:30" ht="22.5" customHeight="1">
      <c r="A7" s="342" t="str">
        <f>C4</f>
        <v>金子　祐樹</v>
      </c>
      <c r="B7" s="346" t="str">
        <f>C5</f>
        <v>(埼玉栄)</v>
      </c>
      <c r="C7" s="316"/>
      <c r="D7" s="317"/>
      <c r="E7" s="318"/>
      <c r="F7" s="96">
        <v>19</v>
      </c>
      <c r="G7" s="97" t="s">
        <v>175</v>
      </c>
      <c r="H7" s="89">
        <v>21</v>
      </c>
      <c r="I7" s="96">
        <v>16</v>
      </c>
      <c r="J7" s="97" t="s">
        <v>175</v>
      </c>
      <c r="K7" s="95">
        <v>21</v>
      </c>
      <c r="L7" s="96">
        <v>9</v>
      </c>
      <c r="M7" s="97" t="s">
        <v>175</v>
      </c>
      <c r="N7" s="95">
        <v>21</v>
      </c>
      <c r="O7" s="96" t="s">
        <v>41</v>
      </c>
      <c r="P7" s="95">
        <f>SUM(V10:AD10)</f>
        <v>-1</v>
      </c>
      <c r="Q7" s="89"/>
      <c r="S7" s="330"/>
      <c r="T7" s="331"/>
      <c r="U7" s="332"/>
      <c r="V7" s="94">
        <f>IF(F7&gt;H7,1,0)</f>
        <v>0</v>
      </c>
      <c r="W7" s="93" t="s">
        <v>209</v>
      </c>
      <c r="X7" s="92">
        <f>IF(F7&lt;H7,1,0)</f>
        <v>1</v>
      </c>
      <c r="Y7" s="94">
        <f>IF(I7&gt;K7,1,0)</f>
        <v>0</v>
      </c>
      <c r="Z7" s="93" t="s">
        <v>209</v>
      </c>
      <c r="AA7" s="92">
        <f>IF(I7&lt;K7,1,0)</f>
        <v>1</v>
      </c>
      <c r="AB7" s="94">
        <f>IF(L7&gt;N7,1,0)</f>
        <v>0</v>
      </c>
      <c r="AC7" s="93" t="s">
        <v>209</v>
      </c>
      <c r="AD7" s="105">
        <f>IF(L7&lt;N7,1,0)</f>
        <v>1</v>
      </c>
    </row>
    <row r="8" spans="1:30" ht="24" customHeight="1">
      <c r="A8" s="342"/>
      <c r="B8" s="346"/>
      <c r="C8" s="316"/>
      <c r="D8" s="317"/>
      <c r="E8" s="318"/>
      <c r="F8" s="96">
        <v>12</v>
      </c>
      <c r="G8" s="97" t="s">
        <v>210</v>
      </c>
      <c r="H8" s="89">
        <v>21</v>
      </c>
      <c r="I8" s="96">
        <v>21</v>
      </c>
      <c r="J8" s="97" t="s">
        <v>210</v>
      </c>
      <c r="K8" s="95">
        <v>11</v>
      </c>
      <c r="L8" s="96">
        <v>21</v>
      </c>
      <c r="M8" s="97" t="s">
        <v>210</v>
      </c>
      <c r="N8" s="95">
        <v>13</v>
      </c>
      <c r="O8" s="96" t="s">
        <v>37</v>
      </c>
      <c r="P8" s="95">
        <f>C10+F10+I10+L10-E10-H10-K10-N10</f>
        <v>-2</v>
      </c>
      <c r="Q8" s="89"/>
      <c r="S8" s="330"/>
      <c r="T8" s="331"/>
      <c r="U8" s="332"/>
      <c r="V8" s="94">
        <f>IF(F8&gt;H8,1,0)</f>
        <v>0</v>
      </c>
      <c r="W8" s="93" t="s">
        <v>211</v>
      </c>
      <c r="X8" s="92">
        <f>IF(F8&lt;H8,1,0)</f>
        <v>1</v>
      </c>
      <c r="Y8" s="94">
        <f>IF(I8&gt;K8,1,0)</f>
        <v>1</v>
      </c>
      <c r="Z8" s="93" t="s">
        <v>212</v>
      </c>
      <c r="AA8" s="92">
        <f>IF(I8&lt;K8,1,0)</f>
        <v>0</v>
      </c>
      <c r="AB8" s="94">
        <f>IF(L8&gt;N8,1,0)</f>
        <v>1</v>
      </c>
      <c r="AC8" s="93" t="s">
        <v>213</v>
      </c>
      <c r="AD8" s="105">
        <f>IF(L8&lt;N8,1,0)</f>
        <v>0</v>
      </c>
    </row>
    <row r="9" spans="1:30" ht="22.5" customHeight="1">
      <c r="A9" s="342"/>
      <c r="B9" s="346"/>
      <c r="C9" s="316"/>
      <c r="D9" s="317"/>
      <c r="E9" s="318"/>
      <c r="F9" s="96"/>
      <c r="G9" s="97" t="s">
        <v>214</v>
      </c>
      <c r="H9" s="89"/>
      <c r="I9" s="96">
        <v>21</v>
      </c>
      <c r="J9" s="97" t="s">
        <v>214</v>
      </c>
      <c r="K9" s="95">
        <v>7</v>
      </c>
      <c r="L9" s="96">
        <v>11</v>
      </c>
      <c r="M9" s="97" t="s">
        <v>214</v>
      </c>
      <c r="N9" s="95">
        <v>21</v>
      </c>
      <c r="O9" s="96" t="s">
        <v>32</v>
      </c>
      <c r="P9" s="95">
        <f>(C7+C8+C9-E7-E8-E9)+(F7+F8+F9-H7-H8-H9)+(I7+I8+I9-K7-K8-K9)+(L7+L8+L9-N7-N8-N9)</f>
        <v>-6</v>
      </c>
      <c r="Q9" s="89"/>
      <c r="S9" s="330"/>
      <c r="T9" s="331"/>
      <c r="U9" s="332"/>
      <c r="V9" s="94">
        <f>IF(F9&gt;H9,1,0)</f>
        <v>0</v>
      </c>
      <c r="W9" s="93" t="s">
        <v>215</v>
      </c>
      <c r="X9" s="92">
        <f>IF(F9&lt;H9,1,0)</f>
        <v>0</v>
      </c>
      <c r="Y9" s="94">
        <f>IF(I9&gt;K9,1,0)</f>
        <v>1</v>
      </c>
      <c r="Z9" s="93" t="s">
        <v>215</v>
      </c>
      <c r="AA9" s="92">
        <f>IF(I9&lt;K9,1,0)</f>
        <v>0</v>
      </c>
      <c r="AB9" s="94">
        <f>IF(L9&gt;N9,1,0)</f>
        <v>0</v>
      </c>
      <c r="AC9" s="93" t="s">
        <v>215</v>
      </c>
      <c r="AD9" s="105">
        <f>IF(L9&lt;N9,1,0)</f>
        <v>1</v>
      </c>
    </row>
    <row r="10" spans="1:30" ht="30.75" customHeight="1">
      <c r="A10" s="343"/>
      <c r="B10" s="347"/>
      <c r="C10" s="319"/>
      <c r="D10" s="320"/>
      <c r="E10" s="321"/>
      <c r="F10" s="100">
        <f>SUM(V7:V9)</f>
        <v>0</v>
      </c>
      <c r="G10" s="91" t="s">
        <v>16</v>
      </c>
      <c r="H10" s="100">
        <f>SUM(X7:X9)</f>
        <v>2</v>
      </c>
      <c r="I10" s="100">
        <f>SUM(Y7:Y9)</f>
        <v>2</v>
      </c>
      <c r="J10" s="91" t="s">
        <v>16</v>
      </c>
      <c r="K10" s="100">
        <f>SUM(AA7:AA9)</f>
        <v>1</v>
      </c>
      <c r="L10" s="100">
        <f>SUM(AB7:AB9)</f>
        <v>1</v>
      </c>
      <c r="M10" s="91" t="s">
        <v>16</v>
      </c>
      <c r="N10" s="100">
        <f>SUM(AD7:AD9)</f>
        <v>2</v>
      </c>
      <c r="O10" s="100" t="s">
        <v>29</v>
      </c>
      <c r="P10" s="100">
        <v>4</v>
      </c>
      <c r="Q10" s="89"/>
      <c r="S10" s="333"/>
      <c r="T10" s="334"/>
      <c r="U10" s="335"/>
      <c r="V10" s="99">
        <f>IF((V7+V8+V9)=2,1,0)</f>
        <v>0</v>
      </c>
      <c r="W10" s="99" t="s">
        <v>16</v>
      </c>
      <c r="X10" s="99">
        <f>IF((X7+X8+X9)=2,-1,0)</f>
        <v>-1</v>
      </c>
      <c r="Y10" s="99">
        <f>IF((Y7+Y8+Y9)=2,1,0)</f>
        <v>1</v>
      </c>
      <c r="Z10" s="99" t="s">
        <v>16</v>
      </c>
      <c r="AA10" s="99">
        <f>IF((AA7+AA8+AA9)=2,-1,0)</f>
        <v>0</v>
      </c>
      <c r="AB10" s="99">
        <f>IF((AB7+AB8+AB9)=2,1,0)</f>
        <v>0</v>
      </c>
      <c r="AC10" s="99" t="s">
        <v>16</v>
      </c>
      <c r="AD10" s="99">
        <f>IF((AD7+AD8+AD9)=2,-1,0)</f>
        <v>-1</v>
      </c>
    </row>
    <row r="11" spans="1:30" ht="22.5" customHeight="1">
      <c r="A11" s="104"/>
      <c r="B11" s="102" t="s">
        <v>216</v>
      </c>
      <c r="C11" s="338" t="s">
        <v>43</v>
      </c>
      <c r="D11" s="338"/>
      <c r="E11" s="100" t="s">
        <v>217</v>
      </c>
      <c r="F11" s="313"/>
      <c r="G11" s="314"/>
      <c r="H11" s="315"/>
      <c r="I11" s="341" t="s">
        <v>43</v>
      </c>
      <c r="J11" s="341"/>
      <c r="K11" s="112" t="s">
        <v>218</v>
      </c>
      <c r="L11" s="338" t="s">
        <v>43</v>
      </c>
      <c r="M11" s="338"/>
      <c r="N11" s="100" t="s">
        <v>219</v>
      </c>
      <c r="O11" s="339" t="s">
        <v>46</v>
      </c>
      <c r="P11" s="340"/>
      <c r="Q11" s="89"/>
      <c r="S11" s="325" t="s">
        <v>43</v>
      </c>
      <c r="T11" s="325"/>
      <c r="U11" s="99" t="s">
        <v>217</v>
      </c>
      <c r="V11" s="327"/>
      <c r="W11" s="328"/>
      <c r="X11" s="329"/>
      <c r="Y11" s="336" t="s">
        <v>43</v>
      </c>
      <c r="Z11" s="336"/>
      <c r="AA11" s="109" t="s">
        <v>218</v>
      </c>
      <c r="AB11" s="325" t="s">
        <v>43</v>
      </c>
      <c r="AC11" s="325"/>
      <c r="AD11" s="99" t="s">
        <v>219</v>
      </c>
    </row>
    <row r="12" spans="1:30" ht="22.5" customHeight="1">
      <c r="A12" s="342" t="str">
        <f>F4</f>
        <v>五十嵐　優</v>
      </c>
      <c r="B12" s="346" t="str">
        <f>F5</f>
        <v>(埼玉栄)</v>
      </c>
      <c r="C12" s="96">
        <f>H7</f>
        <v>21</v>
      </c>
      <c r="D12" s="97" t="s">
        <v>220</v>
      </c>
      <c r="E12" s="95">
        <f>F7</f>
        <v>19</v>
      </c>
      <c r="F12" s="316"/>
      <c r="G12" s="317"/>
      <c r="H12" s="318"/>
      <c r="I12" s="96">
        <v>15</v>
      </c>
      <c r="J12" s="97" t="s">
        <v>175</v>
      </c>
      <c r="K12" s="95">
        <v>21</v>
      </c>
      <c r="L12" s="96">
        <v>23</v>
      </c>
      <c r="M12" s="97" t="s">
        <v>175</v>
      </c>
      <c r="N12" s="95">
        <v>21</v>
      </c>
      <c r="O12" s="96" t="s">
        <v>41</v>
      </c>
      <c r="P12" s="95">
        <f>SUM(V15:AD15)</f>
        <v>-2</v>
      </c>
      <c r="Q12" s="89"/>
      <c r="S12" s="94">
        <f>IF(C12&gt;E12,1,0)</f>
        <v>1</v>
      </c>
      <c r="T12" s="93" t="s">
        <v>175</v>
      </c>
      <c r="U12" s="92">
        <f>IF(C12&lt;E12,1,0)</f>
        <v>0</v>
      </c>
      <c r="V12" s="330"/>
      <c r="W12" s="331"/>
      <c r="X12" s="332"/>
      <c r="Y12" s="94">
        <f>IF(I12&gt;K12,1,0)</f>
        <v>0</v>
      </c>
      <c r="Z12" s="93" t="s">
        <v>175</v>
      </c>
      <c r="AA12" s="92">
        <f>IF(I12&lt;K12,1,0)</f>
        <v>1</v>
      </c>
      <c r="AB12" s="94">
        <f>IF(L12&gt;N12,1,0)</f>
        <v>1</v>
      </c>
      <c r="AC12" s="93" t="s">
        <v>175</v>
      </c>
      <c r="AD12" s="105">
        <f>IF(L12&lt;N12,1,0)</f>
        <v>0</v>
      </c>
    </row>
    <row r="13" spans="1:30" ht="22.5" customHeight="1">
      <c r="A13" s="342"/>
      <c r="B13" s="346"/>
      <c r="C13" s="96">
        <f>H8</f>
        <v>21</v>
      </c>
      <c r="D13" s="97" t="s">
        <v>176</v>
      </c>
      <c r="E13" s="95">
        <f>F8</f>
        <v>12</v>
      </c>
      <c r="F13" s="316"/>
      <c r="G13" s="317"/>
      <c r="H13" s="318"/>
      <c r="I13" s="96">
        <v>19</v>
      </c>
      <c r="J13" s="97" t="s">
        <v>210</v>
      </c>
      <c r="K13" s="95">
        <v>21</v>
      </c>
      <c r="L13" s="96">
        <v>10</v>
      </c>
      <c r="M13" s="97" t="s">
        <v>210</v>
      </c>
      <c r="N13" s="95">
        <v>21</v>
      </c>
      <c r="O13" s="96" t="s">
        <v>37</v>
      </c>
      <c r="P13" s="95">
        <f>C15+F15+I15+L15-E15-H15-K15-N15</f>
        <v>-1</v>
      </c>
      <c r="Q13" s="89"/>
      <c r="S13" s="94">
        <f>IF(C13&gt;E13,1,0)</f>
        <v>1</v>
      </c>
      <c r="T13" s="93" t="s">
        <v>211</v>
      </c>
      <c r="U13" s="92">
        <f>IF(C13&lt;E13,1,0)</f>
        <v>0</v>
      </c>
      <c r="V13" s="330"/>
      <c r="W13" s="331"/>
      <c r="X13" s="332"/>
      <c r="Y13" s="94">
        <f>IF(I13&gt;K13,1,0)</f>
        <v>0</v>
      </c>
      <c r="Z13" s="93" t="s">
        <v>211</v>
      </c>
      <c r="AA13" s="92">
        <f>IF(I13&lt;K13,1,0)</f>
        <v>1</v>
      </c>
      <c r="AB13" s="94">
        <f>IF(L13&gt;N13,1,0)</f>
        <v>0</v>
      </c>
      <c r="AC13" s="93" t="s">
        <v>176</v>
      </c>
      <c r="AD13" s="105">
        <f>IF(L13&lt;N13,1,0)</f>
        <v>1</v>
      </c>
    </row>
    <row r="14" spans="1:30" ht="22.5" customHeight="1">
      <c r="A14" s="342"/>
      <c r="B14" s="346"/>
      <c r="C14" s="96">
        <f>H9</f>
        <v>0</v>
      </c>
      <c r="D14" s="97" t="s">
        <v>221</v>
      </c>
      <c r="E14" s="95">
        <f>F9</f>
        <v>0</v>
      </c>
      <c r="F14" s="316"/>
      <c r="G14" s="317"/>
      <c r="H14" s="318"/>
      <c r="I14" s="96"/>
      <c r="J14" s="97" t="s">
        <v>221</v>
      </c>
      <c r="K14" s="95"/>
      <c r="L14" s="119">
        <v>15</v>
      </c>
      <c r="M14" s="114" t="s">
        <v>221</v>
      </c>
      <c r="N14" s="118">
        <v>21</v>
      </c>
      <c r="O14" s="96" t="s">
        <v>32</v>
      </c>
      <c r="P14" s="95">
        <f>(C12+C13+C14-E12-E13-E14)+(F12+F13+F14-H12-H13-H14)+(I12+I13+I14-K12-K13-K14)+(L12+L13+L14-N12-N13-N14)</f>
        <v>-12</v>
      </c>
      <c r="Q14" s="89"/>
      <c r="S14" s="94">
        <f>IF(C14&gt;E14,1,0)</f>
        <v>0</v>
      </c>
      <c r="T14" s="93" t="s">
        <v>221</v>
      </c>
      <c r="U14" s="92">
        <f>IF(C14&lt;E14,1,0)</f>
        <v>0</v>
      </c>
      <c r="V14" s="330"/>
      <c r="W14" s="331"/>
      <c r="X14" s="332"/>
      <c r="Y14" s="94">
        <f>IF(I14&gt;K14,1,0)</f>
        <v>0</v>
      </c>
      <c r="Z14" s="93" t="s">
        <v>221</v>
      </c>
      <c r="AA14" s="92">
        <f>IF(I14&lt;K14,1,0)</f>
        <v>0</v>
      </c>
      <c r="AB14" s="94">
        <f>IF(L14&gt;N14,1,0)</f>
        <v>0</v>
      </c>
      <c r="AC14" s="93" t="s">
        <v>221</v>
      </c>
      <c r="AD14" s="105">
        <f>IF(L14&lt;N14,1,0)</f>
        <v>1</v>
      </c>
    </row>
    <row r="15" spans="1:30" ht="30.75" customHeight="1">
      <c r="A15" s="343"/>
      <c r="B15" s="347"/>
      <c r="C15" s="100">
        <f>SUM(S12:S14)</f>
        <v>2</v>
      </c>
      <c r="D15" s="91" t="s">
        <v>16</v>
      </c>
      <c r="E15" s="100">
        <f>SUM(U12:U14)</f>
        <v>0</v>
      </c>
      <c r="F15" s="319"/>
      <c r="G15" s="320"/>
      <c r="H15" s="321"/>
      <c r="I15" s="100">
        <f>SUM(Y12:Y14)</f>
        <v>0</v>
      </c>
      <c r="J15" s="91" t="s">
        <v>16</v>
      </c>
      <c r="K15" s="100">
        <f>SUM(AA12:AA14)</f>
        <v>2</v>
      </c>
      <c r="L15" s="100">
        <f>SUM(AB12:AB14)</f>
        <v>1</v>
      </c>
      <c r="M15" s="91" t="s">
        <v>16</v>
      </c>
      <c r="N15" s="100">
        <f>SUM(AD12:AD14)</f>
        <v>2</v>
      </c>
      <c r="O15" s="100" t="s">
        <v>29</v>
      </c>
      <c r="P15" s="100">
        <v>3</v>
      </c>
      <c r="Q15" s="89"/>
      <c r="S15" s="99">
        <f>IF((S12+S13+S14)=2,1,0)</f>
        <v>1</v>
      </c>
      <c r="T15" s="99" t="s">
        <v>16</v>
      </c>
      <c r="U15" s="99">
        <f>IF((U12+U13+U14)=2,-1,0)</f>
        <v>0</v>
      </c>
      <c r="V15" s="333"/>
      <c r="W15" s="334"/>
      <c r="X15" s="335"/>
      <c r="Y15" s="99">
        <f>IF((Y12+Y13+Y14)=2,1,0)</f>
        <v>0</v>
      </c>
      <c r="Z15" s="99" t="s">
        <v>16</v>
      </c>
      <c r="AA15" s="99">
        <f>IF((AA12+AA13+AA14)=2,-1,0)</f>
        <v>-1</v>
      </c>
      <c r="AB15" s="99">
        <f>IF((AB12+AB13+AB14)=2,1,0)</f>
        <v>0</v>
      </c>
      <c r="AC15" s="99" t="s">
        <v>16</v>
      </c>
      <c r="AD15" s="99">
        <f>IF((AD12+AD13+AD14)=2,-1,0)</f>
        <v>-1</v>
      </c>
    </row>
    <row r="16" spans="1:30" ht="22.5" customHeight="1">
      <c r="A16" s="104"/>
      <c r="B16" s="102" t="s">
        <v>222</v>
      </c>
      <c r="C16" s="341" t="s">
        <v>43</v>
      </c>
      <c r="D16" s="341"/>
      <c r="E16" s="112" t="s">
        <v>223</v>
      </c>
      <c r="F16" s="338" t="s">
        <v>43</v>
      </c>
      <c r="G16" s="338"/>
      <c r="H16" s="100" t="s">
        <v>224</v>
      </c>
      <c r="I16" s="313"/>
      <c r="J16" s="314"/>
      <c r="K16" s="315"/>
      <c r="L16" s="338" t="s">
        <v>43</v>
      </c>
      <c r="M16" s="338"/>
      <c r="N16" s="100" t="s">
        <v>225</v>
      </c>
      <c r="O16" s="338" t="s">
        <v>46</v>
      </c>
      <c r="P16" s="338"/>
      <c r="Q16" s="89"/>
      <c r="S16" s="336" t="s">
        <v>43</v>
      </c>
      <c r="T16" s="336"/>
      <c r="U16" s="109" t="s">
        <v>223</v>
      </c>
      <c r="V16" s="325" t="s">
        <v>43</v>
      </c>
      <c r="W16" s="325"/>
      <c r="X16" s="99" t="s">
        <v>224</v>
      </c>
      <c r="Y16" s="327"/>
      <c r="Z16" s="328"/>
      <c r="AA16" s="329"/>
      <c r="AB16" s="325" t="s">
        <v>43</v>
      </c>
      <c r="AC16" s="325"/>
      <c r="AD16" s="99" t="s">
        <v>225</v>
      </c>
    </row>
    <row r="17" spans="1:30" ht="22.5" customHeight="1">
      <c r="A17" s="342" t="str">
        <f>I4</f>
        <v>井上　拓斗</v>
      </c>
      <c r="B17" s="346" t="str">
        <f>I5</f>
        <v>(埼玉栄)</v>
      </c>
      <c r="C17" s="96">
        <f>K7</f>
        <v>21</v>
      </c>
      <c r="D17" s="97" t="s">
        <v>226</v>
      </c>
      <c r="E17" s="95">
        <f>I7</f>
        <v>16</v>
      </c>
      <c r="F17" s="96">
        <f>K12</f>
        <v>21</v>
      </c>
      <c r="G17" s="97" t="s">
        <v>175</v>
      </c>
      <c r="H17" s="95">
        <f>I12</f>
        <v>15</v>
      </c>
      <c r="I17" s="316"/>
      <c r="J17" s="317"/>
      <c r="K17" s="318"/>
      <c r="L17" s="96">
        <v>21</v>
      </c>
      <c r="M17" s="97" t="s">
        <v>227</v>
      </c>
      <c r="N17" s="95">
        <v>12</v>
      </c>
      <c r="O17" s="96" t="s">
        <v>41</v>
      </c>
      <c r="P17" s="95">
        <f>SUM(V20:AD20)</f>
        <v>2</v>
      </c>
      <c r="Q17" s="89"/>
      <c r="S17" s="94">
        <f>IF(C17&gt;E17,1,0)</f>
        <v>1</v>
      </c>
      <c r="T17" s="93" t="s">
        <v>175</v>
      </c>
      <c r="U17" s="92">
        <f>IF(C17&lt;E17,1,0)</f>
        <v>0</v>
      </c>
      <c r="V17" s="94">
        <f>IF(F17&gt;H17,1,0)</f>
        <v>1</v>
      </c>
      <c r="W17" s="93" t="s">
        <v>175</v>
      </c>
      <c r="X17" s="92">
        <f>IF(F17&lt;H17,1,0)</f>
        <v>0</v>
      </c>
      <c r="Y17" s="330"/>
      <c r="Z17" s="331"/>
      <c r="AA17" s="332"/>
      <c r="AB17" s="94">
        <f>IF(L17&gt;N17,1,0)</f>
        <v>1</v>
      </c>
      <c r="AC17" s="93" t="s">
        <v>175</v>
      </c>
      <c r="AD17" s="105">
        <f>IF(L17&lt;N17,1,0)</f>
        <v>0</v>
      </c>
    </row>
    <row r="18" spans="1:30" ht="22.5" customHeight="1">
      <c r="A18" s="342"/>
      <c r="B18" s="346"/>
      <c r="C18" s="96">
        <f>K8</f>
        <v>11</v>
      </c>
      <c r="D18" s="97" t="s">
        <v>176</v>
      </c>
      <c r="E18" s="95">
        <f>I8</f>
        <v>21</v>
      </c>
      <c r="F18" s="96">
        <f>K13</f>
        <v>21</v>
      </c>
      <c r="G18" s="97" t="s">
        <v>176</v>
      </c>
      <c r="H18" s="95">
        <f>I13</f>
        <v>19</v>
      </c>
      <c r="I18" s="316"/>
      <c r="J18" s="317"/>
      <c r="K18" s="318"/>
      <c r="L18" s="96">
        <v>21</v>
      </c>
      <c r="M18" s="97" t="s">
        <v>176</v>
      </c>
      <c r="N18" s="95">
        <v>13</v>
      </c>
      <c r="O18" s="96" t="s">
        <v>37</v>
      </c>
      <c r="P18" s="95">
        <f>C20+F20+I20+L20-E20-H20-K20-N20</f>
        <v>3</v>
      </c>
      <c r="Q18" s="89"/>
      <c r="S18" s="94">
        <f>IF(C18&gt;E18,1,0)</f>
        <v>0</v>
      </c>
      <c r="T18" s="93" t="s">
        <v>177</v>
      </c>
      <c r="U18" s="92">
        <f>IF(C18&lt;E18,1,0)</f>
        <v>1</v>
      </c>
      <c r="V18" s="94">
        <f>IF(F18&gt;H18,1,0)</f>
        <v>1</v>
      </c>
      <c r="W18" s="93" t="s">
        <v>176</v>
      </c>
      <c r="X18" s="92">
        <f>IF(F18&lt;H18,1,0)</f>
        <v>0</v>
      </c>
      <c r="Y18" s="330"/>
      <c r="Z18" s="331"/>
      <c r="AA18" s="332"/>
      <c r="AB18" s="94">
        <f>IF(L18&gt;N18,1,0)</f>
        <v>1</v>
      </c>
      <c r="AC18" s="93" t="s">
        <v>176</v>
      </c>
      <c r="AD18" s="105">
        <f>IF(L18&lt;N18,1,0)</f>
        <v>0</v>
      </c>
    </row>
    <row r="19" spans="1:30" ht="22.5" customHeight="1">
      <c r="A19" s="342"/>
      <c r="B19" s="346"/>
      <c r="C19" s="96">
        <f>K9</f>
        <v>7</v>
      </c>
      <c r="D19" s="97" t="s">
        <v>178</v>
      </c>
      <c r="E19" s="95">
        <f>I9</f>
        <v>21</v>
      </c>
      <c r="F19" s="96">
        <f>K14</f>
        <v>0</v>
      </c>
      <c r="G19" s="97" t="s">
        <v>187</v>
      </c>
      <c r="H19" s="95">
        <f>I14</f>
        <v>0</v>
      </c>
      <c r="I19" s="316"/>
      <c r="J19" s="317"/>
      <c r="K19" s="318"/>
      <c r="L19" s="96"/>
      <c r="M19" s="97" t="s">
        <v>178</v>
      </c>
      <c r="N19" s="95"/>
      <c r="O19" s="96" t="s">
        <v>32</v>
      </c>
      <c r="P19" s="95">
        <f>(C17+C18+C19-E17-E18-E19)+(F17+F18+F19-H17-H18-H19)+(I17+I18+I19-K17-K18-K19)+(L17+L18+L19-N17-N18-N19)</f>
        <v>6</v>
      </c>
      <c r="Q19" s="89"/>
      <c r="S19" s="94">
        <f>IF(C19&gt;E19,1,0)</f>
        <v>0</v>
      </c>
      <c r="T19" s="93" t="s">
        <v>228</v>
      </c>
      <c r="U19" s="92">
        <f>IF(C19&lt;E19,1,0)</f>
        <v>1</v>
      </c>
      <c r="V19" s="94">
        <f>IF(F19&gt;H19,1,0)</f>
        <v>0</v>
      </c>
      <c r="W19" s="93" t="s">
        <v>195</v>
      </c>
      <c r="X19" s="92">
        <f>IF(F19&lt;H19,1,0)</f>
        <v>0</v>
      </c>
      <c r="Y19" s="330"/>
      <c r="Z19" s="331"/>
      <c r="AA19" s="332"/>
      <c r="AB19" s="94">
        <f>IF(L19&gt;N19,1,0)</f>
        <v>0</v>
      </c>
      <c r="AC19" s="93" t="s">
        <v>195</v>
      </c>
      <c r="AD19" s="105">
        <f>IF(L19&lt;N19,1,0)</f>
        <v>0</v>
      </c>
    </row>
    <row r="20" spans="1:30" ht="30.75" customHeight="1">
      <c r="A20" s="343"/>
      <c r="B20" s="347"/>
      <c r="C20" s="100">
        <f>SUM(S17:S19)</f>
        <v>1</v>
      </c>
      <c r="D20" s="91" t="s">
        <v>16</v>
      </c>
      <c r="E20" s="100">
        <f>SUM(U17:U19)</f>
        <v>2</v>
      </c>
      <c r="F20" s="100">
        <f>SUM(V17:V19)</f>
        <v>2</v>
      </c>
      <c r="G20" s="91" t="s">
        <v>16</v>
      </c>
      <c r="H20" s="100">
        <f>SUM(X17:X19)</f>
        <v>0</v>
      </c>
      <c r="I20" s="319"/>
      <c r="J20" s="320"/>
      <c r="K20" s="321"/>
      <c r="L20" s="100">
        <f>SUM(AB17:AB19)</f>
        <v>2</v>
      </c>
      <c r="M20" s="91" t="s">
        <v>16</v>
      </c>
      <c r="N20" s="100">
        <f>SUM(AD17:AD19)</f>
        <v>0</v>
      </c>
      <c r="O20" s="100" t="s">
        <v>29</v>
      </c>
      <c r="P20" s="100">
        <v>1</v>
      </c>
      <c r="Q20" s="89"/>
      <c r="S20" s="99">
        <f>IF((S17+S18+S19)=2,1,0)</f>
        <v>0</v>
      </c>
      <c r="T20" s="99" t="s">
        <v>16</v>
      </c>
      <c r="U20" s="99">
        <f>IF((U17+U18+U19)=2,-1,0)</f>
        <v>-1</v>
      </c>
      <c r="V20" s="99">
        <f>IF((V17+V18+V19)=2,1,0)</f>
        <v>1</v>
      </c>
      <c r="W20" s="99" t="s">
        <v>16</v>
      </c>
      <c r="X20" s="99">
        <f>IF((X17+X18+X19)=2,-1,0)</f>
        <v>0</v>
      </c>
      <c r="Y20" s="333"/>
      <c r="Z20" s="334"/>
      <c r="AA20" s="335"/>
      <c r="AB20" s="99">
        <f>IF((AB17+AB18+AB19)=2,1,0)</f>
        <v>1</v>
      </c>
      <c r="AC20" s="99" t="s">
        <v>16</v>
      </c>
      <c r="AD20" s="99">
        <f>IF((AD17+AD18+AD19)=2,-1,0)</f>
        <v>0</v>
      </c>
    </row>
    <row r="21" spans="1:30" ht="22.5" customHeight="1">
      <c r="A21" s="104"/>
      <c r="B21" s="102" t="s">
        <v>196</v>
      </c>
      <c r="C21" s="338" t="s">
        <v>43</v>
      </c>
      <c r="D21" s="338"/>
      <c r="E21" s="100" t="s">
        <v>198</v>
      </c>
      <c r="F21" s="338" t="s">
        <v>43</v>
      </c>
      <c r="G21" s="338"/>
      <c r="H21" s="100" t="s">
        <v>229</v>
      </c>
      <c r="I21" s="340" t="s">
        <v>43</v>
      </c>
      <c r="J21" s="338"/>
      <c r="K21" s="116" t="s">
        <v>230</v>
      </c>
      <c r="L21" s="313"/>
      <c r="M21" s="314"/>
      <c r="N21" s="315"/>
      <c r="O21" s="338" t="s">
        <v>46</v>
      </c>
      <c r="P21" s="338"/>
      <c r="Q21" s="89"/>
      <c r="S21" s="325" t="s">
        <v>43</v>
      </c>
      <c r="T21" s="325"/>
      <c r="U21" s="99" t="s">
        <v>170</v>
      </c>
      <c r="V21" s="325" t="s">
        <v>43</v>
      </c>
      <c r="W21" s="325"/>
      <c r="X21" s="99" t="s">
        <v>183</v>
      </c>
      <c r="Y21" s="348" t="s">
        <v>43</v>
      </c>
      <c r="Z21" s="325"/>
      <c r="AA21" s="98" t="s">
        <v>190</v>
      </c>
      <c r="AB21" s="327"/>
      <c r="AC21" s="328"/>
      <c r="AD21" s="329"/>
    </row>
    <row r="22" spans="1:30" ht="22.5" customHeight="1">
      <c r="A22" s="342" t="str">
        <f>L4</f>
        <v>西本　拳太</v>
      </c>
      <c r="B22" s="346" t="str">
        <f>L5</f>
        <v>(埼玉栄)</v>
      </c>
      <c r="C22" s="96">
        <f>N7</f>
        <v>21</v>
      </c>
      <c r="D22" s="97" t="s">
        <v>226</v>
      </c>
      <c r="E22" s="95">
        <f>L7</f>
        <v>9</v>
      </c>
      <c r="F22" s="96">
        <f>N12</f>
        <v>21</v>
      </c>
      <c r="G22" s="97" t="s">
        <v>226</v>
      </c>
      <c r="H22" s="95">
        <f>L12</f>
        <v>23</v>
      </c>
      <c r="I22" s="89">
        <f>N17</f>
        <v>12</v>
      </c>
      <c r="J22" s="97" t="s">
        <v>175</v>
      </c>
      <c r="K22" s="89">
        <f>L17</f>
        <v>21</v>
      </c>
      <c r="L22" s="316"/>
      <c r="M22" s="317"/>
      <c r="N22" s="318"/>
      <c r="O22" s="96" t="s">
        <v>41</v>
      </c>
      <c r="P22" s="95">
        <f>SUM(V25:AD25)</f>
        <v>0</v>
      </c>
      <c r="Q22" s="89"/>
      <c r="S22" s="94">
        <f>IF(C22&gt;E22,1,0)</f>
        <v>1</v>
      </c>
      <c r="T22" s="93" t="s">
        <v>175</v>
      </c>
      <c r="U22" s="92">
        <f>IF(C22&lt;E22,1,0)</f>
        <v>0</v>
      </c>
      <c r="V22" s="94">
        <f>IF(F22&gt;H22,1,0)</f>
        <v>0</v>
      </c>
      <c r="W22" s="93" t="s">
        <v>175</v>
      </c>
      <c r="X22" s="92">
        <f>IF(F22&lt;H22,1,0)</f>
        <v>1</v>
      </c>
      <c r="Y22" s="94">
        <f>IF(I22&gt;K22,1,0)</f>
        <v>0</v>
      </c>
      <c r="Z22" s="93" t="s">
        <v>175</v>
      </c>
      <c r="AA22" s="92">
        <f>IF(I22&lt;K22,1,0)</f>
        <v>1</v>
      </c>
      <c r="AB22" s="330"/>
      <c r="AC22" s="331"/>
      <c r="AD22" s="332"/>
    </row>
    <row r="23" spans="1:30" ht="22.5" customHeight="1">
      <c r="A23" s="342"/>
      <c r="B23" s="346"/>
      <c r="C23" s="96">
        <f>N8</f>
        <v>13</v>
      </c>
      <c r="D23" s="97" t="s">
        <v>177</v>
      </c>
      <c r="E23" s="95">
        <f>L8</f>
        <v>21</v>
      </c>
      <c r="F23" s="96">
        <f>N13</f>
        <v>21</v>
      </c>
      <c r="G23" s="97" t="s">
        <v>176</v>
      </c>
      <c r="H23" s="95">
        <f>L13</f>
        <v>10</v>
      </c>
      <c r="I23" s="89">
        <f>N18</f>
        <v>13</v>
      </c>
      <c r="J23" s="97" t="s">
        <v>176</v>
      </c>
      <c r="K23" s="89">
        <f>L18</f>
        <v>21</v>
      </c>
      <c r="L23" s="316"/>
      <c r="M23" s="317"/>
      <c r="N23" s="318"/>
      <c r="O23" s="96" t="s">
        <v>37</v>
      </c>
      <c r="P23" s="95">
        <f>C25+F25+I25+L25-E25-H25-K25-N25</f>
        <v>0</v>
      </c>
      <c r="Q23" s="89"/>
      <c r="S23" s="94">
        <f>IF(C23&gt;E23,1,0)</f>
        <v>0</v>
      </c>
      <c r="T23" s="93" t="s">
        <v>176</v>
      </c>
      <c r="U23" s="92">
        <f>IF(C23&lt;E23,1,0)</f>
        <v>1</v>
      </c>
      <c r="V23" s="94">
        <f>IF(F23&gt;H23,1,0)</f>
        <v>1</v>
      </c>
      <c r="W23" s="93" t="s">
        <v>176</v>
      </c>
      <c r="X23" s="92">
        <f>IF(F23&lt;H23,1,0)</f>
        <v>0</v>
      </c>
      <c r="Y23" s="94">
        <f>IF(I23&gt;K23,1,0)</f>
        <v>0</v>
      </c>
      <c r="Z23" s="93" t="s">
        <v>231</v>
      </c>
      <c r="AA23" s="92">
        <f>IF(I23&lt;K23,1,0)</f>
        <v>1</v>
      </c>
      <c r="AB23" s="330"/>
      <c r="AC23" s="331"/>
      <c r="AD23" s="332"/>
    </row>
    <row r="24" spans="1:30" ht="22.5" customHeight="1">
      <c r="A24" s="342"/>
      <c r="B24" s="346"/>
      <c r="C24" s="96">
        <f>N9</f>
        <v>21</v>
      </c>
      <c r="D24" s="97" t="s">
        <v>178</v>
      </c>
      <c r="E24" s="95">
        <f>L9</f>
        <v>11</v>
      </c>
      <c r="F24" s="96">
        <f>N14</f>
        <v>21</v>
      </c>
      <c r="G24" s="97" t="s">
        <v>178</v>
      </c>
      <c r="H24" s="95">
        <f>L14</f>
        <v>15</v>
      </c>
      <c r="I24" s="89">
        <f>N19</f>
        <v>0</v>
      </c>
      <c r="J24" s="97" t="s">
        <v>178</v>
      </c>
      <c r="K24" s="89">
        <f>L19</f>
        <v>0</v>
      </c>
      <c r="L24" s="316"/>
      <c r="M24" s="317"/>
      <c r="N24" s="318"/>
      <c r="O24" s="96" t="s">
        <v>32</v>
      </c>
      <c r="P24" s="95">
        <f>(C22+C23+C24-E22-E23-E24)+(F22+F23+F24-H22-H23-H24)+(I22+I23+I24-K22-K23-K24)+(L22+L23+L24-N22-N23-N24)</f>
        <v>12</v>
      </c>
      <c r="Q24" s="89"/>
      <c r="S24" s="94">
        <f>IF(C24&gt;E24,1,0)</f>
        <v>1</v>
      </c>
      <c r="T24" s="93" t="s">
        <v>187</v>
      </c>
      <c r="U24" s="92">
        <f>IF(C24&lt;E24,1,0)</f>
        <v>0</v>
      </c>
      <c r="V24" s="94">
        <f>IF(F24&gt;H24,1,0)</f>
        <v>1</v>
      </c>
      <c r="W24" s="93" t="s">
        <v>179</v>
      </c>
      <c r="X24" s="92">
        <f>IF(F24&lt;H24,1,0)</f>
        <v>0</v>
      </c>
      <c r="Y24" s="94">
        <f>IF(I24&gt;K24,1,0)</f>
        <v>0</v>
      </c>
      <c r="Z24" s="93" t="s">
        <v>179</v>
      </c>
      <c r="AA24" s="92">
        <f>IF(I24&lt;K24,1,0)</f>
        <v>0</v>
      </c>
      <c r="AB24" s="330"/>
      <c r="AC24" s="331"/>
      <c r="AD24" s="332"/>
    </row>
    <row r="25" spans="1:30" ht="30.75" customHeight="1">
      <c r="A25" s="343"/>
      <c r="B25" s="347"/>
      <c r="C25" s="100">
        <f>SUM(S22:S24)</f>
        <v>2</v>
      </c>
      <c r="D25" s="91" t="s">
        <v>16</v>
      </c>
      <c r="E25" s="100">
        <f>SUM(U22:U24)</f>
        <v>1</v>
      </c>
      <c r="F25" s="100">
        <f>SUM(V22:V24)</f>
        <v>2</v>
      </c>
      <c r="G25" s="91" t="s">
        <v>16</v>
      </c>
      <c r="H25" s="100">
        <f>SUM(X22:X24)</f>
        <v>1</v>
      </c>
      <c r="I25" s="100">
        <f>SUM(Y22:Y24)</f>
        <v>0</v>
      </c>
      <c r="J25" s="91" t="s">
        <v>16</v>
      </c>
      <c r="K25" s="100">
        <f>SUM(AA22:AA24)</f>
        <v>2</v>
      </c>
      <c r="L25" s="319"/>
      <c r="M25" s="320"/>
      <c r="N25" s="321"/>
      <c r="O25" s="100" t="s">
        <v>29</v>
      </c>
      <c r="P25" s="100">
        <v>2</v>
      </c>
      <c r="Q25" s="89"/>
      <c r="S25" s="99">
        <f>IF((S22+S23+S24)=2,1,0)</f>
        <v>1</v>
      </c>
      <c r="T25" s="99" t="s">
        <v>16</v>
      </c>
      <c r="U25" s="99">
        <f>IF((U22+U23+U24)=2,-1,0)</f>
        <v>0</v>
      </c>
      <c r="V25" s="99">
        <f>IF((V22+V23+V24)=2,1,0)</f>
        <v>1</v>
      </c>
      <c r="W25" s="99" t="s">
        <v>16</v>
      </c>
      <c r="X25" s="99">
        <f>IF((X22+X23+X24)=2,-1,0)</f>
        <v>0</v>
      </c>
      <c r="Y25" s="99">
        <f>IF((Y22+Y23+Y24)=2,1,0)</f>
        <v>0</v>
      </c>
      <c r="Z25" s="99" t="s">
        <v>16</v>
      </c>
      <c r="AA25" s="99">
        <f>IF((AA22+AA23+AA24)=2,-1,0)</f>
        <v>-1</v>
      </c>
      <c r="AB25" s="333"/>
      <c r="AC25" s="334"/>
      <c r="AD25" s="335"/>
    </row>
    <row r="26" ht="16.5" customHeight="1"/>
    <row r="27" ht="16.5" customHeight="1"/>
    <row r="28" ht="16.5" customHeight="1"/>
    <row r="29" spans="5:11" ht="16.5" customHeight="1">
      <c r="E29" s="87" t="s">
        <v>28</v>
      </c>
      <c r="F29" s="86" t="s">
        <v>199</v>
      </c>
      <c r="G29" s="85" t="s">
        <v>16</v>
      </c>
      <c r="H29" s="84" t="s">
        <v>232</v>
      </c>
      <c r="I29" s="86" t="s">
        <v>201</v>
      </c>
      <c r="J29" s="85" t="s">
        <v>16</v>
      </c>
      <c r="K29" s="84" t="s">
        <v>233</v>
      </c>
    </row>
    <row r="30" spans="5:11" ht="16.5" customHeight="1">
      <c r="E30" s="87" t="s">
        <v>23</v>
      </c>
      <c r="F30" s="86" t="s">
        <v>199</v>
      </c>
      <c r="G30" s="85" t="s">
        <v>16</v>
      </c>
      <c r="H30" s="84" t="s">
        <v>234</v>
      </c>
      <c r="I30" s="86" t="s">
        <v>216</v>
      </c>
      <c r="J30" s="85" t="s">
        <v>16</v>
      </c>
      <c r="K30" s="84" t="s">
        <v>203</v>
      </c>
    </row>
    <row r="31" spans="5:11" ht="16.5">
      <c r="E31" s="87" t="s">
        <v>20</v>
      </c>
      <c r="F31" s="86" t="s">
        <v>235</v>
      </c>
      <c r="G31" s="85" t="s">
        <v>16</v>
      </c>
      <c r="H31" s="84" t="s">
        <v>203</v>
      </c>
      <c r="I31" s="86" t="s">
        <v>200</v>
      </c>
      <c r="J31" s="85" t="s">
        <v>16</v>
      </c>
      <c r="K31" s="84" t="s">
        <v>201</v>
      </c>
    </row>
  </sheetData>
  <sheetProtection/>
  <mergeCells count="59">
    <mergeCell ref="A2:P2"/>
    <mergeCell ref="A4:B5"/>
    <mergeCell ref="C4:E4"/>
    <mergeCell ref="F4:H4"/>
    <mergeCell ref="I4:K4"/>
    <mergeCell ref="L4:N4"/>
    <mergeCell ref="S4:U4"/>
    <mergeCell ref="V4:X4"/>
    <mergeCell ref="Y4:AA4"/>
    <mergeCell ref="AB4:AD4"/>
    <mergeCell ref="C5:E5"/>
    <mergeCell ref="F5:H5"/>
    <mergeCell ref="I5:K5"/>
    <mergeCell ref="L5:N5"/>
    <mergeCell ref="S5:AD5"/>
    <mergeCell ref="V6:W6"/>
    <mergeCell ref="Y6:Z6"/>
    <mergeCell ref="AB6:AC6"/>
    <mergeCell ref="A7:A10"/>
    <mergeCell ref="B7:B10"/>
    <mergeCell ref="C6:E10"/>
    <mergeCell ref="F6:G6"/>
    <mergeCell ref="I6:J6"/>
    <mergeCell ref="L6:M6"/>
    <mergeCell ref="O6:P6"/>
    <mergeCell ref="S6:U10"/>
    <mergeCell ref="S11:T11"/>
    <mergeCell ref="V11:X15"/>
    <mergeCell ref="Y11:Z11"/>
    <mergeCell ref="AB11:AC11"/>
    <mergeCell ref="A12:A15"/>
    <mergeCell ref="B12:B15"/>
    <mergeCell ref="C11:D11"/>
    <mergeCell ref="F11:H15"/>
    <mergeCell ref="I11:J11"/>
    <mergeCell ref="L11:M11"/>
    <mergeCell ref="O11:P11"/>
    <mergeCell ref="V16:W16"/>
    <mergeCell ref="Y16:AA20"/>
    <mergeCell ref="AB16:AC16"/>
    <mergeCell ref="A17:A20"/>
    <mergeCell ref="B17:B20"/>
    <mergeCell ref="C16:D16"/>
    <mergeCell ref="F16:G16"/>
    <mergeCell ref="I16:K20"/>
    <mergeCell ref="L16:M16"/>
    <mergeCell ref="O16:P16"/>
    <mergeCell ref="S16:T16"/>
    <mergeCell ref="S21:T21"/>
    <mergeCell ref="V21:W21"/>
    <mergeCell ref="Y21:Z21"/>
    <mergeCell ref="AB21:AD25"/>
    <mergeCell ref="A22:A25"/>
    <mergeCell ref="B22:B25"/>
    <mergeCell ref="C21:D21"/>
    <mergeCell ref="F21:G21"/>
    <mergeCell ref="I21:J21"/>
    <mergeCell ref="L21:N25"/>
    <mergeCell ref="O21:P21"/>
  </mergeCells>
  <conditionalFormatting sqref="C12:C14 E12:E14 C17:C19 E17:F19 H17:H19 C22:C24 E22:F24 H22:I24 K22:K24">
    <cfRule type="cellIs" priority="1" dxfId="4" operator="equal">
      <formula>0</formula>
    </cfRule>
  </conditionalFormatting>
  <printOptions/>
  <pageMargins left="0.75" right="0.75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8"/>
  <sheetViews>
    <sheetView zoomScale="75" zoomScaleNormal="75" workbookViewId="0" topLeftCell="A71">
      <selection activeCell="E71" sqref="E71:E72"/>
    </sheetView>
  </sheetViews>
  <sheetFormatPr defaultColWidth="8.875" defaultRowHeight="13.5"/>
  <cols>
    <col min="1" max="1" width="3.50390625" style="0" bestFit="1" customWidth="1"/>
    <col min="2" max="2" width="4.50390625" style="0" hidden="1" customWidth="1"/>
    <col min="3" max="3" width="31.625" style="78" customWidth="1"/>
    <col min="4" max="4" width="2.125" style="0" bestFit="1" customWidth="1"/>
    <col min="5" max="5" width="13.00390625" style="0" customWidth="1"/>
    <col min="6" max="6" width="2.125" style="0" bestFit="1" customWidth="1"/>
    <col min="7" max="12" width="4.875" style="79" customWidth="1"/>
    <col min="13" max="15" width="4.875" style="80" customWidth="1"/>
    <col min="16" max="21" width="4.875" style="79" customWidth="1"/>
    <col min="22" max="22" width="31.625" style="78" customWidth="1"/>
    <col min="23" max="23" width="2.125" style="0" bestFit="1" customWidth="1"/>
    <col min="24" max="24" width="13.00390625" style="0" customWidth="1"/>
    <col min="25" max="25" width="2.125" style="0" bestFit="1" customWidth="1"/>
    <col min="26" max="26" width="4.50390625" style="0" hidden="1" customWidth="1"/>
    <col min="27" max="27" width="4.50390625" style="0" bestFit="1" customWidth="1"/>
  </cols>
  <sheetData>
    <row r="1" spans="1:27" s="3" customFormat="1" ht="14.25" customHeight="1">
      <c r="A1" s="298">
        <v>1</v>
      </c>
      <c r="B1" s="300">
        <v>1</v>
      </c>
      <c r="C1" s="301" t="s">
        <v>523</v>
      </c>
      <c r="D1" s="302" t="s">
        <v>125</v>
      </c>
      <c r="E1" s="302" t="s">
        <v>306</v>
      </c>
      <c r="F1" s="302" t="s">
        <v>126</v>
      </c>
      <c r="G1" s="1"/>
      <c r="H1" s="1"/>
      <c r="I1" s="1"/>
      <c r="J1" s="1"/>
      <c r="K1" s="303" t="s">
        <v>127</v>
      </c>
      <c r="L1" s="303"/>
      <c r="M1" s="303"/>
      <c r="N1" s="303"/>
      <c r="O1" s="303"/>
      <c r="P1" s="303"/>
      <c r="Q1" s="303"/>
      <c r="R1" s="2"/>
      <c r="S1" s="2"/>
      <c r="T1" s="2"/>
      <c r="U1" s="2"/>
      <c r="V1" s="301" t="s">
        <v>524</v>
      </c>
      <c r="W1" s="302" t="s">
        <v>125</v>
      </c>
      <c r="X1" s="302" t="s">
        <v>306</v>
      </c>
      <c r="Y1" s="302" t="s">
        <v>126</v>
      </c>
      <c r="Z1" s="300">
        <v>3</v>
      </c>
      <c r="AA1" s="298">
        <v>43</v>
      </c>
    </row>
    <row r="2" spans="1:27" s="3" customFormat="1" ht="14.25" customHeight="1" thickBot="1">
      <c r="A2" s="298"/>
      <c r="B2" s="300"/>
      <c r="C2" s="301"/>
      <c r="D2" s="302"/>
      <c r="E2" s="302"/>
      <c r="F2" s="302"/>
      <c r="G2" s="4"/>
      <c r="H2" s="5">
        <v>2</v>
      </c>
      <c r="I2" s="1"/>
      <c r="J2" s="1"/>
      <c r="K2" s="303"/>
      <c r="L2" s="303"/>
      <c r="M2" s="303"/>
      <c r="N2" s="303"/>
      <c r="O2" s="303"/>
      <c r="P2" s="303"/>
      <c r="Q2" s="303"/>
      <c r="R2" s="2"/>
      <c r="S2" s="2"/>
      <c r="T2" s="6">
        <v>2</v>
      </c>
      <c r="U2" s="7"/>
      <c r="V2" s="301"/>
      <c r="W2" s="302"/>
      <c r="X2" s="302"/>
      <c r="Y2" s="302"/>
      <c r="Z2" s="300"/>
      <c r="AA2" s="298"/>
    </row>
    <row r="3" spans="1:27" s="3" customFormat="1" ht="14.25" customHeight="1" thickTop="1">
      <c r="A3" s="299"/>
      <c r="B3" s="300">
        <v>0</v>
      </c>
      <c r="C3" s="299"/>
      <c r="D3" s="300"/>
      <c r="E3" s="300"/>
      <c r="F3" s="300"/>
      <c r="G3" s="8"/>
      <c r="H3" s="9"/>
      <c r="I3" s="4"/>
      <c r="J3" s="1"/>
      <c r="K3" s="1"/>
      <c r="L3" s="1"/>
      <c r="M3" s="10"/>
      <c r="N3" s="10"/>
      <c r="O3" s="11"/>
      <c r="P3" s="2"/>
      <c r="Q3" s="2"/>
      <c r="R3" s="2"/>
      <c r="S3" s="7"/>
      <c r="T3" s="12"/>
      <c r="U3" s="13"/>
      <c r="V3" s="299"/>
      <c r="W3" s="300"/>
      <c r="X3" s="300"/>
      <c r="Y3" s="300"/>
      <c r="Z3" s="300">
        <v>0</v>
      </c>
      <c r="AA3" s="299"/>
    </row>
    <row r="4" spans="1:27" s="3" customFormat="1" ht="14.25" customHeight="1" thickBot="1">
      <c r="A4" s="299"/>
      <c r="B4" s="300"/>
      <c r="C4" s="299"/>
      <c r="D4" s="300"/>
      <c r="E4" s="300"/>
      <c r="F4" s="300"/>
      <c r="G4" s="1"/>
      <c r="H4" s="14">
        <v>21</v>
      </c>
      <c r="I4" s="15">
        <v>2</v>
      </c>
      <c r="J4" s="1"/>
      <c r="K4" s="1"/>
      <c r="L4" s="1"/>
      <c r="M4" s="10"/>
      <c r="N4" s="10"/>
      <c r="O4" s="11"/>
      <c r="P4" s="2"/>
      <c r="Q4" s="2"/>
      <c r="R4" s="2"/>
      <c r="S4" s="16">
        <v>2</v>
      </c>
      <c r="T4" s="17">
        <v>37</v>
      </c>
      <c r="U4" s="2"/>
      <c r="V4" s="299"/>
      <c r="W4" s="300"/>
      <c r="X4" s="300"/>
      <c r="Y4" s="300"/>
      <c r="Z4" s="300"/>
      <c r="AA4" s="299"/>
    </row>
    <row r="5" spans="1:27" s="3" customFormat="1" ht="19.5" thickBot="1" thickTop="1">
      <c r="A5" s="298">
        <v>2</v>
      </c>
      <c r="B5" s="300">
        <v>65</v>
      </c>
      <c r="C5" s="301" t="s">
        <v>525</v>
      </c>
      <c r="D5" s="302" t="s">
        <v>128</v>
      </c>
      <c r="E5" s="302" t="s">
        <v>526</v>
      </c>
      <c r="F5" s="302" t="s">
        <v>129</v>
      </c>
      <c r="G5" s="18">
        <v>0</v>
      </c>
      <c r="H5" s="19"/>
      <c r="I5" s="20"/>
      <c r="J5" s="4"/>
      <c r="K5" s="1"/>
      <c r="L5" s="1"/>
      <c r="M5" s="10"/>
      <c r="N5" s="10"/>
      <c r="O5" s="11"/>
      <c r="P5" s="2"/>
      <c r="Q5" s="2"/>
      <c r="R5" s="2"/>
      <c r="S5" s="21"/>
      <c r="T5" s="22"/>
      <c r="U5" s="23">
        <v>2</v>
      </c>
      <c r="V5" s="301" t="s">
        <v>529</v>
      </c>
      <c r="W5" s="302" t="s">
        <v>125</v>
      </c>
      <c r="X5" s="302" t="s">
        <v>359</v>
      </c>
      <c r="Y5" s="302" t="s">
        <v>126</v>
      </c>
      <c r="Z5" s="300">
        <v>67</v>
      </c>
      <c r="AA5" s="298">
        <v>44</v>
      </c>
    </row>
    <row r="6" spans="1:27" s="3" customFormat="1" ht="19.5" thickBot="1" thickTop="1">
      <c r="A6" s="298"/>
      <c r="B6" s="300"/>
      <c r="C6" s="301"/>
      <c r="D6" s="302"/>
      <c r="E6" s="302"/>
      <c r="F6" s="302"/>
      <c r="G6" s="24">
        <v>1</v>
      </c>
      <c r="H6" s="25"/>
      <c r="I6" s="26"/>
      <c r="J6" s="4"/>
      <c r="K6" s="1"/>
      <c r="L6" s="1"/>
      <c r="M6" s="10"/>
      <c r="N6" s="10"/>
      <c r="O6" s="11"/>
      <c r="P6" s="2"/>
      <c r="Q6" s="2"/>
      <c r="R6" s="2"/>
      <c r="S6" s="27"/>
      <c r="T6" s="56"/>
      <c r="U6" s="57">
        <v>11</v>
      </c>
      <c r="V6" s="301"/>
      <c r="W6" s="302"/>
      <c r="X6" s="302"/>
      <c r="Y6" s="302"/>
      <c r="Z6" s="300"/>
      <c r="AA6" s="298"/>
    </row>
    <row r="7" spans="1:27" s="3" customFormat="1" ht="19.5" thickBot="1" thickTop="1">
      <c r="A7" s="298">
        <v>3</v>
      </c>
      <c r="B7" s="300">
        <v>64</v>
      </c>
      <c r="C7" s="301" t="s">
        <v>527</v>
      </c>
      <c r="D7" s="302" t="s">
        <v>130</v>
      </c>
      <c r="E7" s="302" t="s">
        <v>326</v>
      </c>
      <c r="F7" s="302" t="s">
        <v>131</v>
      </c>
      <c r="G7" s="30"/>
      <c r="H7" s="31">
        <v>0</v>
      </c>
      <c r="I7" s="32"/>
      <c r="J7" s="4"/>
      <c r="K7" s="1"/>
      <c r="L7" s="1"/>
      <c r="M7" s="10"/>
      <c r="N7" s="10"/>
      <c r="O7" s="11"/>
      <c r="P7" s="2"/>
      <c r="Q7" s="2"/>
      <c r="R7" s="2"/>
      <c r="S7" s="33"/>
      <c r="T7" s="34">
        <v>0</v>
      </c>
      <c r="U7" s="60"/>
      <c r="V7" s="301" t="s">
        <v>530</v>
      </c>
      <c r="W7" s="302" t="s">
        <v>130</v>
      </c>
      <c r="X7" s="302" t="s">
        <v>337</v>
      </c>
      <c r="Y7" s="302" t="s">
        <v>131</v>
      </c>
      <c r="Z7" s="300">
        <v>62</v>
      </c>
      <c r="AA7" s="298">
        <v>45</v>
      </c>
    </row>
    <row r="8" spans="1:27" s="3" customFormat="1" ht="19.5" thickBot="1" thickTop="1">
      <c r="A8" s="298"/>
      <c r="B8" s="300"/>
      <c r="C8" s="301"/>
      <c r="D8" s="302"/>
      <c r="E8" s="302"/>
      <c r="F8" s="302"/>
      <c r="G8" s="36">
        <v>2</v>
      </c>
      <c r="H8" s="1"/>
      <c r="I8" s="14">
        <v>53</v>
      </c>
      <c r="J8" s="15">
        <v>2</v>
      </c>
      <c r="K8" s="1"/>
      <c r="L8" s="1"/>
      <c r="M8" s="10"/>
      <c r="N8" s="10"/>
      <c r="O8" s="11"/>
      <c r="P8" s="2"/>
      <c r="Q8" s="2"/>
      <c r="R8" s="16">
        <v>2</v>
      </c>
      <c r="S8" s="17">
        <v>61</v>
      </c>
      <c r="T8" s="2"/>
      <c r="U8" s="37">
        <v>0</v>
      </c>
      <c r="V8" s="301"/>
      <c r="W8" s="302"/>
      <c r="X8" s="302"/>
      <c r="Y8" s="302"/>
      <c r="Z8" s="300"/>
      <c r="AA8" s="298"/>
    </row>
    <row r="9" spans="1:27" s="3" customFormat="1" ht="14.25" customHeight="1" thickTop="1">
      <c r="A9" s="298">
        <v>4</v>
      </c>
      <c r="B9" s="300">
        <v>33</v>
      </c>
      <c r="C9" s="301" t="s">
        <v>528</v>
      </c>
      <c r="D9" s="302" t="s">
        <v>132</v>
      </c>
      <c r="E9" s="302" t="s">
        <v>337</v>
      </c>
      <c r="F9" s="302" t="s">
        <v>133</v>
      </c>
      <c r="G9" s="1"/>
      <c r="H9" s="1"/>
      <c r="I9" s="19"/>
      <c r="J9" s="20"/>
      <c r="K9" s="4"/>
      <c r="L9" s="1"/>
      <c r="M9" s="10"/>
      <c r="N9" s="10"/>
      <c r="O9" s="11"/>
      <c r="P9" s="2"/>
      <c r="Q9" s="2"/>
      <c r="R9" s="12"/>
      <c r="S9" s="22"/>
      <c r="T9" s="2"/>
      <c r="U9" s="2"/>
      <c r="V9" s="301" t="s">
        <v>531</v>
      </c>
      <c r="W9" s="302" t="s">
        <v>134</v>
      </c>
      <c r="X9" s="302" t="s">
        <v>532</v>
      </c>
      <c r="Y9" s="302" t="s">
        <v>135</v>
      </c>
      <c r="Z9" s="300">
        <v>35</v>
      </c>
      <c r="AA9" s="298">
        <v>46</v>
      </c>
    </row>
    <row r="10" spans="1:27" s="3" customFormat="1" ht="14.25" customHeight="1">
      <c r="A10" s="298"/>
      <c r="B10" s="300"/>
      <c r="C10" s="301"/>
      <c r="D10" s="302"/>
      <c r="E10" s="302"/>
      <c r="F10" s="302"/>
      <c r="G10" s="38"/>
      <c r="H10" s="39">
        <v>0</v>
      </c>
      <c r="I10" s="19"/>
      <c r="J10" s="26"/>
      <c r="K10" s="4"/>
      <c r="L10" s="1"/>
      <c r="M10" s="10"/>
      <c r="N10" s="10"/>
      <c r="O10" s="11"/>
      <c r="P10" s="2"/>
      <c r="Q10" s="2"/>
      <c r="R10" s="33"/>
      <c r="S10" s="22"/>
      <c r="T10" s="40">
        <v>1</v>
      </c>
      <c r="U10" s="41"/>
      <c r="V10" s="301"/>
      <c r="W10" s="302"/>
      <c r="X10" s="302"/>
      <c r="Y10" s="302"/>
      <c r="Z10" s="300"/>
      <c r="AA10" s="298"/>
    </row>
    <row r="11" spans="1:27" s="3" customFormat="1" ht="14.25" customHeight="1">
      <c r="A11" s="299"/>
      <c r="B11" s="300">
        <v>0</v>
      </c>
      <c r="C11" s="299"/>
      <c r="D11" s="300"/>
      <c r="E11" s="300"/>
      <c r="F11" s="300"/>
      <c r="G11" s="42"/>
      <c r="H11" s="43"/>
      <c r="I11" s="44"/>
      <c r="J11" s="26"/>
      <c r="K11" s="4"/>
      <c r="L11" s="1"/>
      <c r="M11" s="10"/>
      <c r="N11" s="10"/>
      <c r="O11" s="11"/>
      <c r="P11" s="2"/>
      <c r="Q11" s="2"/>
      <c r="R11" s="33"/>
      <c r="S11" s="45"/>
      <c r="T11" s="46"/>
      <c r="U11" s="47"/>
      <c r="V11" s="299"/>
      <c r="W11" s="300"/>
      <c r="X11" s="300"/>
      <c r="Y11" s="300"/>
      <c r="Z11" s="300">
        <v>0</v>
      </c>
      <c r="AA11" s="299"/>
    </row>
    <row r="12" spans="1:27" s="3" customFormat="1" ht="14.25" customHeight="1" thickBot="1">
      <c r="A12" s="299"/>
      <c r="B12" s="300"/>
      <c r="C12" s="299"/>
      <c r="D12" s="300"/>
      <c r="E12" s="300"/>
      <c r="F12" s="300"/>
      <c r="G12" s="1"/>
      <c r="H12" s="48">
        <v>22</v>
      </c>
      <c r="I12" s="25"/>
      <c r="J12" s="26"/>
      <c r="K12" s="4"/>
      <c r="L12" s="1"/>
      <c r="M12" s="10"/>
      <c r="N12" s="10"/>
      <c r="O12" s="11"/>
      <c r="P12" s="2"/>
      <c r="Q12" s="2"/>
      <c r="R12" s="33"/>
      <c r="S12" s="28"/>
      <c r="T12" s="49">
        <v>38</v>
      </c>
      <c r="U12" s="2"/>
      <c r="V12" s="299"/>
      <c r="W12" s="300"/>
      <c r="X12" s="300"/>
      <c r="Y12" s="300"/>
      <c r="Z12" s="300"/>
      <c r="AA12" s="299"/>
    </row>
    <row r="13" spans="1:27" s="3" customFormat="1" ht="14.25" customHeight="1" thickTop="1">
      <c r="A13" s="298">
        <v>5</v>
      </c>
      <c r="B13" s="300">
        <v>32</v>
      </c>
      <c r="C13" s="301" t="s">
        <v>533</v>
      </c>
      <c r="D13" s="302" t="s">
        <v>136</v>
      </c>
      <c r="E13" s="302" t="s">
        <v>365</v>
      </c>
      <c r="F13" s="302" t="s">
        <v>137</v>
      </c>
      <c r="G13" s="1"/>
      <c r="H13" s="32"/>
      <c r="I13" s="31">
        <v>0</v>
      </c>
      <c r="J13" s="32"/>
      <c r="K13" s="4"/>
      <c r="L13" s="1"/>
      <c r="M13" s="10"/>
      <c r="N13" s="10"/>
      <c r="O13" s="11"/>
      <c r="P13" s="2"/>
      <c r="Q13" s="2"/>
      <c r="R13" s="33"/>
      <c r="S13" s="34">
        <v>0</v>
      </c>
      <c r="T13" s="33"/>
      <c r="U13" s="2"/>
      <c r="V13" s="301" t="s">
        <v>534</v>
      </c>
      <c r="W13" s="302" t="s">
        <v>138</v>
      </c>
      <c r="X13" s="302" t="s">
        <v>535</v>
      </c>
      <c r="Y13" s="302" t="s">
        <v>139</v>
      </c>
      <c r="Z13" s="300">
        <v>30</v>
      </c>
      <c r="AA13" s="298">
        <v>47</v>
      </c>
    </row>
    <row r="14" spans="1:27" s="3" customFormat="1" ht="14.25" customHeight="1" thickBot="1">
      <c r="A14" s="298"/>
      <c r="B14" s="300"/>
      <c r="C14" s="301"/>
      <c r="D14" s="302"/>
      <c r="E14" s="302"/>
      <c r="F14" s="302"/>
      <c r="G14" s="50"/>
      <c r="H14" s="30"/>
      <c r="I14" s="4"/>
      <c r="J14" s="32"/>
      <c r="K14" s="4"/>
      <c r="L14" s="1"/>
      <c r="M14" s="10"/>
      <c r="N14" s="10"/>
      <c r="O14" s="11"/>
      <c r="P14" s="2"/>
      <c r="Q14" s="2"/>
      <c r="R14" s="33"/>
      <c r="S14" s="7"/>
      <c r="T14" s="35"/>
      <c r="U14" s="51"/>
      <c r="V14" s="301"/>
      <c r="W14" s="302"/>
      <c r="X14" s="302"/>
      <c r="Y14" s="302"/>
      <c r="Z14" s="300"/>
      <c r="AA14" s="298"/>
    </row>
    <row r="15" spans="1:27" s="3" customFormat="1" ht="14.25" customHeight="1" thickTop="1">
      <c r="A15" s="299"/>
      <c r="B15" s="300">
        <v>0</v>
      </c>
      <c r="C15" s="299"/>
      <c r="D15" s="300"/>
      <c r="E15" s="300"/>
      <c r="F15" s="300"/>
      <c r="G15" s="4"/>
      <c r="H15" s="31">
        <v>2</v>
      </c>
      <c r="I15" s="1"/>
      <c r="J15" s="32"/>
      <c r="K15" s="4"/>
      <c r="L15" s="1"/>
      <c r="M15" s="10"/>
      <c r="N15" s="10"/>
      <c r="O15" s="11"/>
      <c r="P15" s="2"/>
      <c r="Q15" s="2"/>
      <c r="R15" s="33"/>
      <c r="S15" s="2"/>
      <c r="T15" s="34">
        <v>2</v>
      </c>
      <c r="U15" s="7"/>
      <c r="V15" s="299"/>
      <c r="W15" s="300"/>
      <c r="X15" s="300"/>
      <c r="Y15" s="300"/>
      <c r="Z15" s="300">
        <v>0</v>
      </c>
      <c r="AA15" s="299"/>
    </row>
    <row r="16" spans="1:27" s="3" customFormat="1" ht="14.25" customHeight="1" thickBot="1">
      <c r="A16" s="299"/>
      <c r="B16" s="300"/>
      <c r="C16" s="299"/>
      <c r="D16" s="300"/>
      <c r="E16" s="300"/>
      <c r="F16" s="300"/>
      <c r="G16" s="1"/>
      <c r="H16" s="1"/>
      <c r="I16" s="1"/>
      <c r="J16" s="14">
        <v>69</v>
      </c>
      <c r="K16" s="15">
        <v>2</v>
      </c>
      <c r="L16" s="1"/>
      <c r="M16" s="10"/>
      <c r="N16" s="10"/>
      <c r="O16" s="11"/>
      <c r="P16" s="2"/>
      <c r="Q16" s="16">
        <v>0</v>
      </c>
      <c r="R16" s="17">
        <v>73</v>
      </c>
      <c r="S16" s="2"/>
      <c r="T16" s="2"/>
      <c r="U16" s="2"/>
      <c r="V16" s="299"/>
      <c r="W16" s="300"/>
      <c r="X16" s="300"/>
      <c r="Y16" s="300"/>
      <c r="Z16" s="300"/>
      <c r="AA16" s="299"/>
    </row>
    <row r="17" spans="1:27" s="3" customFormat="1" ht="14.25" customHeight="1" thickTop="1">
      <c r="A17" s="298">
        <v>6</v>
      </c>
      <c r="B17" s="300">
        <v>17</v>
      </c>
      <c r="C17" s="301" t="s">
        <v>536</v>
      </c>
      <c r="D17" s="302" t="s">
        <v>140</v>
      </c>
      <c r="E17" s="302" t="s">
        <v>537</v>
      </c>
      <c r="F17" s="302" t="s">
        <v>141</v>
      </c>
      <c r="G17" s="1"/>
      <c r="H17" s="1"/>
      <c r="I17" s="1"/>
      <c r="J17" s="19"/>
      <c r="K17" s="20"/>
      <c r="L17" s="4"/>
      <c r="M17" s="10"/>
      <c r="N17" s="10"/>
      <c r="O17" s="11"/>
      <c r="P17" s="7"/>
      <c r="Q17" s="61"/>
      <c r="R17" s="22"/>
      <c r="S17" s="2"/>
      <c r="T17" s="2"/>
      <c r="U17" s="2"/>
      <c r="V17" s="301" t="s">
        <v>538</v>
      </c>
      <c r="W17" s="302" t="s">
        <v>142</v>
      </c>
      <c r="X17" s="302" t="s">
        <v>526</v>
      </c>
      <c r="Y17" s="302" t="s">
        <v>139</v>
      </c>
      <c r="Z17" s="300">
        <v>19</v>
      </c>
      <c r="AA17" s="298">
        <v>48</v>
      </c>
    </row>
    <row r="18" spans="1:27" s="3" customFormat="1" ht="14.25" customHeight="1" thickBot="1">
      <c r="A18" s="298"/>
      <c r="B18" s="300"/>
      <c r="C18" s="301"/>
      <c r="D18" s="302"/>
      <c r="E18" s="302"/>
      <c r="F18" s="302"/>
      <c r="G18" s="38"/>
      <c r="H18" s="39">
        <v>0</v>
      </c>
      <c r="I18" s="1"/>
      <c r="J18" s="19"/>
      <c r="K18" s="26"/>
      <c r="L18" s="4"/>
      <c r="M18" s="10"/>
      <c r="N18" s="10"/>
      <c r="O18" s="11"/>
      <c r="P18" s="7"/>
      <c r="Q18" s="22"/>
      <c r="R18" s="22"/>
      <c r="S18" s="2"/>
      <c r="T18" s="6">
        <v>2</v>
      </c>
      <c r="U18" s="7"/>
      <c r="V18" s="301"/>
      <c r="W18" s="300"/>
      <c r="X18" s="302"/>
      <c r="Y18" s="302"/>
      <c r="Z18" s="300"/>
      <c r="AA18" s="298"/>
    </row>
    <row r="19" spans="1:27" s="3" customFormat="1" ht="14.25" customHeight="1" thickTop="1">
      <c r="A19" s="299"/>
      <c r="B19" s="300">
        <v>0</v>
      </c>
      <c r="C19" s="299"/>
      <c r="D19" s="300"/>
      <c r="E19" s="300"/>
      <c r="F19" s="300"/>
      <c r="G19" s="42"/>
      <c r="H19" s="43"/>
      <c r="I19" s="63"/>
      <c r="J19" s="19"/>
      <c r="K19" s="26"/>
      <c r="L19" s="4"/>
      <c r="M19" s="10"/>
      <c r="N19" s="10"/>
      <c r="O19" s="11"/>
      <c r="P19" s="2"/>
      <c r="Q19" s="22"/>
      <c r="R19" s="22"/>
      <c r="S19" s="7"/>
      <c r="T19" s="12"/>
      <c r="U19" s="13"/>
      <c r="V19" s="299"/>
      <c r="W19" s="300"/>
      <c r="X19" s="300"/>
      <c r="Y19" s="300"/>
      <c r="Z19" s="300">
        <v>0</v>
      </c>
      <c r="AA19" s="299"/>
    </row>
    <row r="20" spans="1:27" s="3" customFormat="1" ht="14.25" customHeight="1" thickBot="1">
      <c r="A20" s="299"/>
      <c r="B20" s="300"/>
      <c r="C20" s="299"/>
      <c r="D20" s="300"/>
      <c r="E20" s="300"/>
      <c r="F20" s="300"/>
      <c r="G20" s="1"/>
      <c r="H20" s="48">
        <v>23</v>
      </c>
      <c r="I20" s="73">
        <v>2</v>
      </c>
      <c r="J20" s="19"/>
      <c r="K20" s="26"/>
      <c r="L20" s="4"/>
      <c r="M20" s="10"/>
      <c r="N20" s="10"/>
      <c r="O20" s="11"/>
      <c r="P20" s="2"/>
      <c r="Q20" s="22"/>
      <c r="R20" s="22"/>
      <c r="S20" s="16">
        <v>0</v>
      </c>
      <c r="T20" s="17">
        <v>39</v>
      </c>
      <c r="U20" s="2"/>
      <c r="V20" s="299"/>
      <c r="W20" s="194"/>
      <c r="X20" s="300"/>
      <c r="Y20" s="300"/>
      <c r="Z20" s="300"/>
      <c r="AA20" s="299"/>
    </row>
    <row r="21" spans="1:27" s="3" customFormat="1" ht="19.5" thickBot="1" thickTop="1">
      <c r="A21" s="298">
        <v>7</v>
      </c>
      <c r="B21" s="300">
        <v>81</v>
      </c>
      <c r="C21" s="301" t="s">
        <v>539</v>
      </c>
      <c r="D21" s="302" t="s">
        <v>143</v>
      </c>
      <c r="E21" s="302" t="s">
        <v>540</v>
      </c>
      <c r="F21" s="302" t="s">
        <v>144</v>
      </c>
      <c r="G21" s="18">
        <v>2</v>
      </c>
      <c r="H21" s="32"/>
      <c r="I21" s="9"/>
      <c r="J21" s="19"/>
      <c r="K21" s="26"/>
      <c r="L21" s="4"/>
      <c r="M21" s="10"/>
      <c r="N21" s="10"/>
      <c r="O21" s="11"/>
      <c r="P21" s="2"/>
      <c r="Q21" s="22"/>
      <c r="R21" s="22"/>
      <c r="S21" s="69"/>
      <c r="T21" s="22"/>
      <c r="U21" s="23">
        <v>2</v>
      </c>
      <c r="V21" s="301" t="s">
        <v>547</v>
      </c>
      <c r="W21" s="302" t="s">
        <v>143</v>
      </c>
      <c r="X21" s="302" t="s">
        <v>311</v>
      </c>
      <c r="Y21" s="302" t="s">
        <v>144</v>
      </c>
      <c r="Z21" s="300">
        <v>83</v>
      </c>
      <c r="AA21" s="298">
        <v>49</v>
      </c>
    </row>
    <row r="22" spans="1:27" s="3" customFormat="1" ht="19.5" thickBot="1" thickTop="1">
      <c r="A22" s="298"/>
      <c r="B22" s="300"/>
      <c r="C22" s="301"/>
      <c r="D22" s="302"/>
      <c r="E22" s="302"/>
      <c r="F22" s="302"/>
      <c r="G22" s="54">
        <v>2</v>
      </c>
      <c r="H22" s="62"/>
      <c r="I22" s="32"/>
      <c r="J22" s="19"/>
      <c r="K22" s="26"/>
      <c r="L22" s="4"/>
      <c r="M22" s="10"/>
      <c r="N22" s="10"/>
      <c r="O22" s="11"/>
      <c r="P22" s="2"/>
      <c r="Q22" s="22"/>
      <c r="R22" s="22"/>
      <c r="S22" s="45"/>
      <c r="T22" s="56"/>
      <c r="U22" s="57">
        <v>12</v>
      </c>
      <c r="V22" s="301"/>
      <c r="W22" s="302"/>
      <c r="X22" s="302"/>
      <c r="Y22" s="302"/>
      <c r="Z22" s="300"/>
      <c r="AA22" s="298"/>
    </row>
    <row r="23" spans="1:27" s="3" customFormat="1" ht="18.75" thickTop="1">
      <c r="A23" s="298">
        <v>8</v>
      </c>
      <c r="B23" s="300">
        <v>48</v>
      </c>
      <c r="C23" s="301" t="s">
        <v>541</v>
      </c>
      <c r="D23" s="302" t="s">
        <v>143</v>
      </c>
      <c r="E23" s="302" t="s">
        <v>542</v>
      </c>
      <c r="F23" s="302" t="s">
        <v>145</v>
      </c>
      <c r="G23" s="58"/>
      <c r="H23" s="59">
        <v>2</v>
      </c>
      <c r="I23" s="32"/>
      <c r="J23" s="19"/>
      <c r="K23" s="26"/>
      <c r="L23" s="4"/>
      <c r="M23" s="10"/>
      <c r="N23" s="10"/>
      <c r="O23" s="11"/>
      <c r="P23" s="2"/>
      <c r="Q23" s="22"/>
      <c r="R23" s="22"/>
      <c r="S23" s="22"/>
      <c r="T23" s="34">
        <v>0</v>
      </c>
      <c r="U23" s="60"/>
      <c r="V23" s="301" t="s">
        <v>548</v>
      </c>
      <c r="W23" s="302" t="s">
        <v>146</v>
      </c>
      <c r="X23" s="302" t="s">
        <v>549</v>
      </c>
      <c r="Y23" s="302" t="s">
        <v>145</v>
      </c>
      <c r="Z23" s="300">
        <v>46</v>
      </c>
      <c r="AA23" s="299">
        <v>50</v>
      </c>
    </row>
    <row r="24" spans="1:27" s="3" customFormat="1" ht="18.75" thickBot="1">
      <c r="A24" s="298"/>
      <c r="B24" s="300"/>
      <c r="C24" s="301"/>
      <c r="D24" s="302"/>
      <c r="E24" s="302"/>
      <c r="F24" s="302"/>
      <c r="G24" s="36">
        <v>0</v>
      </c>
      <c r="H24" s="1"/>
      <c r="I24" s="14">
        <v>54</v>
      </c>
      <c r="J24" s="55"/>
      <c r="K24" s="26"/>
      <c r="L24" s="4"/>
      <c r="M24" s="10"/>
      <c r="N24" s="10"/>
      <c r="O24" s="11"/>
      <c r="P24" s="2"/>
      <c r="Q24" s="22"/>
      <c r="R24" s="28"/>
      <c r="S24" s="49">
        <v>62</v>
      </c>
      <c r="T24" s="2"/>
      <c r="U24" s="37">
        <v>0</v>
      </c>
      <c r="V24" s="301"/>
      <c r="W24" s="302"/>
      <c r="X24" s="302"/>
      <c r="Y24" s="302"/>
      <c r="Z24" s="300"/>
      <c r="AA24" s="299"/>
    </row>
    <row r="25" spans="1:27" s="3" customFormat="1" ht="19.5" thickBot="1" thickTop="1">
      <c r="A25" s="298">
        <v>9</v>
      </c>
      <c r="B25" s="300">
        <v>49</v>
      </c>
      <c r="C25" s="301" t="s">
        <v>543</v>
      </c>
      <c r="D25" s="302" t="s">
        <v>146</v>
      </c>
      <c r="E25" s="302" t="s">
        <v>544</v>
      </c>
      <c r="F25" s="302" t="s">
        <v>145</v>
      </c>
      <c r="G25" s="18">
        <v>0</v>
      </c>
      <c r="H25" s="1"/>
      <c r="I25" s="19"/>
      <c r="J25" s="59">
        <v>0</v>
      </c>
      <c r="K25" s="32"/>
      <c r="L25" s="4"/>
      <c r="M25" s="10"/>
      <c r="N25" s="10"/>
      <c r="O25" s="11"/>
      <c r="P25" s="2"/>
      <c r="Q25" s="22"/>
      <c r="R25" s="37">
        <v>1</v>
      </c>
      <c r="S25" s="33"/>
      <c r="T25" s="2"/>
      <c r="U25" s="23">
        <v>2</v>
      </c>
      <c r="V25" s="301" t="s">
        <v>550</v>
      </c>
      <c r="W25" s="302" t="s">
        <v>146</v>
      </c>
      <c r="X25" s="302" t="s">
        <v>326</v>
      </c>
      <c r="Y25" s="302" t="s">
        <v>145</v>
      </c>
      <c r="Z25" s="300">
        <v>51</v>
      </c>
      <c r="AA25" s="298">
        <v>51</v>
      </c>
    </row>
    <row r="26" spans="1:27" s="3" customFormat="1" ht="19.5" thickBot="1" thickTop="1">
      <c r="A26" s="298"/>
      <c r="B26" s="300"/>
      <c r="C26" s="301"/>
      <c r="D26" s="302"/>
      <c r="E26" s="302"/>
      <c r="F26" s="302"/>
      <c r="G26" s="24">
        <v>3</v>
      </c>
      <c r="H26" s="73">
        <v>0</v>
      </c>
      <c r="I26" s="19"/>
      <c r="J26" s="63"/>
      <c r="K26" s="32"/>
      <c r="L26" s="4"/>
      <c r="M26" s="10"/>
      <c r="N26" s="10"/>
      <c r="O26" s="11"/>
      <c r="P26" s="2"/>
      <c r="Q26" s="22"/>
      <c r="R26" s="2"/>
      <c r="S26" s="33"/>
      <c r="T26" s="16">
        <v>0</v>
      </c>
      <c r="U26" s="57">
        <v>13</v>
      </c>
      <c r="V26" s="301"/>
      <c r="W26" s="302"/>
      <c r="X26" s="302"/>
      <c r="Y26" s="302"/>
      <c r="Z26" s="300"/>
      <c r="AA26" s="298"/>
    </row>
    <row r="27" spans="1:27" s="3" customFormat="1" ht="19.5" thickBot="1" thickTop="1">
      <c r="A27" s="298">
        <v>10</v>
      </c>
      <c r="B27" s="300">
        <v>80</v>
      </c>
      <c r="C27" s="301" t="s">
        <v>545</v>
      </c>
      <c r="D27" s="302" t="s">
        <v>146</v>
      </c>
      <c r="E27" s="302" t="s">
        <v>371</v>
      </c>
      <c r="F27" s="302" t="s">
        <v>147</v>
      </c>
      <c r="G27" s="30"/>
      <c r="H27" s="74"/>
      <c r="I27" s="44"/>
      <c r="J27" s="63"/>
      <c r="K27" s="32"/>
      <c r="L27" s="4"/>
      <c r="M27" s="10"/>
      <c r="N27" s="10"/>
      <c r="O27" s="11"/>
      <c r="P27" s="2"/>
      <c r="Q27" s="22"/>
      <c r="R27" s="2"/>
      <c r="S27" s="27"/>
      <c r="T27" s="61"/>
      <c r="U27" s="60"/>
      <c r="V27" s="301" t="s">
        <v>551</v>
      </c>
      <c r="W27" s="302" t="s">
        <v>148</v>
      </c>
      <c r="X27" s="302" t="s">
        <v>552</v>
      </c>
      <c r="Y27" s="302" t="s">
        <v>147</v>
      </c>
      <c r="Z27" s="300">
        <v>78</v>
      </c>
      <c r="AA27" s="298">
        <v>52</v>
      </c>
    </row>
    <row r="28" spans="1:27" s="3" customFormat="1" ht="19.5" thickBot="1" thickTop="1">
      <c r="A28" s="298"/>
      <c r="B28" s="300"/>
      <c r="C28" s="301"/>
      <c r="D28" s="302"/>
      <c r="E28" s="302"/>
      <c r="F28" s="302"/>
      <c r="G28" s="36">
        <v>2</v>
      </c>
      <c r="H28" s="48">
        <v>24</v>
      </c>
      <c r="I28" s="25"/>
      <c r="J28" s="63"/>
      <c r="K28" s="32"/>
      <c r="L28" s="4"/>
      <c r="M28" s="10"/>
      <c r="N28" s="10"/>
      <c r="O28" s="11"/>
      <c r="P28" s="2"/>
      <c r="Q28" s="22"/>
      <c r="R28" s="2"/>
      <c r="S28" s="71"/>
      <c r="T28" s="49">
        <v>40</v>
      </c>
      <c r="U28" s="37">
        <v>0</v>
      </c>
      <c r="V28" s="301"/>
      <c r="W28" s="302"/>
      <c r="X28" s="302"/>
      <c r="Y28" s="302"/>
      <c r="Z28" s="300"/>
      <c r="AA28" s="298"/>
    </row>
    <row r="29" spans="1:27" s="3" customFormat="1" ht="14.25" customHeight="1" thickTop="1">
      <c r="A29" s="298">
        <v>11</v>
      </c>
      <c r="B29" s="300">
        <v>16</v>
      </c>
      <c r="C29" s="301" t="s">
        <v>546</v>
      </c>
      <c r="D29" s="302" t="s">
        <v>148</v>
      </c>
      <c r="E29" s="302" t="s">
        <v>309</v>
      </c>
      <c r="F29" s="302" t="s">
        <v>100</v>
      </c>
      <c r="G29" s="1"/>
      <c r="H29" s="32"/>
      <c r="I29" s="31">
        <v>1</v>
      </c>
      <c r="J29" s="1"/>
      <c r="K29" s="32"/>
      <c r="L29" s="4"/>
      <c r="M29" s="10"/>
      <c r="N29" s="10"/>
      <c r="O29" s="11"/>
      <c r="P29" s="2"/>
      <c r="Q29" s="22"/>
      <c r="R29" s="2"/>
      <c r="S29" s="34">
        <v>2</v>
      </c>
      <c r="T29" s="33"/>
      <c r="U29" s="2"/>
      <c r="V29" s="301" t="s">
        <v>553</v>
      </c>
      <c r="W29" s="302" t="s">
        <v>3</v>
      </c>
      <c r="X29" s="302" t="s">
        <v>542</v>
      </c>
      <c r="Y29" s="302" t="s">
        <v>100</v>
      </c>
      <c r="Z29" s="300">
        <v>14</v>
      </c>
      <c r="AA29" s="298">
        <v>53</v>
      </c>
    </row>
    <row r="30" spans="1:27" s="3" customFormat="1" ht="14.25" customHeight="1" thickBot="1">
      <c r="A30" s="298"/>
      <c r="B30" s="300"/>
      <c r="C30" s="301"/>
      <c r="D30" s="302"/>
      <c r="E30" s="302"/>
      <c r="F30" s="302"/>
      <c r="G30" s="50"/>
      <c r="H30" s="30"/>
      <c r="I30" s="4"/>
      <c r="J30" s="1"/>
      <c r="K30" s="32"/>
      <c r="L30" s="4"/>
      <c r="M30" s="10"/>
      <c r="N30" s="10"/>
      <c r="O30" s="11"/>
      <c r="P30" s="2"/>
      <c r="Q30" s="22"/>
      <c r="R30" s="2"/>
      <c r="S30" s="7"/>
      <c r="T30" s="35"/>
      <c r="U30" s="51"/>
      <c r="V30" s="301"/>
      <c r="W30" s="302"/>
      <c r="X30" s="302"/>
      <c r="Y30" s="302"/>
      <c r="Z30" s="300"/>
      <c r="AA30" s="298"/>
    </row>
    <row r="31" spans="1:27" s="3" customFormat="1" ht="14.25" customHeight="1" thickTop="1">
      <c r="A31" s="299"/>
      <c r="B31" s="300">
        <v>0</v>
      </c>
      <c r="C31" s="299"/>
      <c r="D31" s="300"/>
      <c r="E31" s="300"/>
      <c r="F31" s="300"/>
      <c r="G31" s="4"/>
      <c r="H31" s="31">
        <v>2</v>
      </c>
      <c r="I31" s="1"/>
      <c r="J31" s="1"/>
      <c r="K31" s="32"/>
      <c r="L31" s="4"/>
      <c r="M31" s="10"/>
      <c r="N31" s="10"/>
      <c r="O31" s="11"/>
      <c r="P31" s="2"/>
      <c r="Q31" s="22"/>
      <c r="R31" s="2"/>
      <c r="S31" s="2"/>
      <c r="T31" s="34">
        <v>2</v>
      </c>
      <c r="U31" s="7"/>
      <c r="V31" s="299"/>
      <c r="W31" s="300"/>
      <c r="X31" s="300"/>
      <c r="Y31" s="300"/>
      <c r="Z31" s="300">
        <v>0</v>
      </c>
      <c r="AA31" s="299"/>
    </row>
    <row r="32" spans="1:27" s="3" customFormat="1" ht="14.25" customHeight="1" thickBot="1">
      <c r="A32" s="299"/>
      <c r="B32" s="300"/>
      <c r="C32" s="299"/>
      <c r="D32" s="300"/>
      <c r="E32" s="300"/>
      <c r="F32" s="300"/>
      <c r="G32" s="1"/>
      <c r="H32" s="1"/>
      <c r="I32" s="1"/>
      <c r="J32" s="1"/>
      <c r="K32" s="14">
        <v>77</v>
      </c>
      <c r="L32" s="64"/>
      <c r="M32" s="304" t="s">
        <v>9</v>
      </c>
      <c r="N32" s="10"/>
      <c r="O32" s="304" t="s">
        <v>149</v>
      </c>
      <c r="P32" s="77"/>
      <c r="Q32" s="49">
        <v>79</v>
      </c>
      <c r="R32" s="2"/>
      <c r="S32" s="2"/>
      <c r="T32" s="2"/>
      <c r="U32" s="2"/>
      <c r="V32" s="299"/>
      <c r="W32" s="300"/>
      <c r="X32" s="300"/>
      <c r="Y32" s="300"/>
      <c r="Z32" s="300"/>
      <c r="AA32" s="299"/>
    </row>
    <row r="33" spans="1:27" s="3" customFormat="1" ht="14.25" customHeight="1" thickTop="1">
      <c r="A33" s="298">
        <v>12</v>
      </c>
      <c r="B33" s="300">
        <v>9</v>
      </c>
      <c r="C33" s="301" t="s">
        <v>554</v>
      </c>
      <c r="D33" s="302" t="s">
        <v>3</v>
      </c>
      <c r="E33" s="302" t="s">
        <v>526</v>
      </c>
      <c r="F33" s="302" t="s">
        <v>100</v>
      </c>
      <c r="G33" s="1"/>
      <c r="H33" s="1"/>
      <c r="I33" s="1"/>
      <c r="J33" s="1"/>
      <c r="K33" s="19"/>
      <c r="L33" s="63"/>
      <c r="M33" s="304"/>
      <c r="N33" s="66"/>
      <c r="O33" s="304"/>
      <c r="P33" s="7"/>
      <c r="Q33" s="33"/>
      <c r="R33" s="2"/>
      <c r="S33" s="2"/>
      <c r="T33" s="2"/>
      <c r="U33" s="2"/>
      <c r="V33" s="301" t="s">
        <v>555</v>
      </c>
      <c r="W33" s="302" t="s">
        <v>3</v>
      </c>
      <c r="X33" s="302" t="s">
        <v>326</v>
      </c>
      <c r="Y33" s="302" t="s">
        <v>100</v>
      </c>
      <c r="Z33" s="300">
        <v>11</v>
      </c>
      <c r="AA33" s="298">
        <v>54</v>
      </c>
    </row>
    <row r="34" spans="1:27" s="3" customFormat="1" ht="14.25" customHeight="1" thickBot="1">
      <c r="A34" s="298"/>
      <c r="B34" s="300"/>
      <c r="C34" s="301"/>
      <c r="D34" s="302"/>
      <c r="E34" s="302"/>
      <c r="F34" s="302"/>
      <c r="G34" s="4"/>
      <c r="H34" s="5">
        <v>2</v>
      </c>
      <c r="I34" s="1"/>
      <c r="J34" s="1"/>
      <c r="K34" s="19"/>
      <c r="L34" s="63"/>
      <c r="M34" s="66"/>
      <c r="N34" s="66"/>
      <c r="O34" s="68"/>
      <c r="P34" s="7"/>
      <c r="Q34" s="33"/>
      <c r="R34" s="2"/>
      <c r="S34" s="2"/>
      <c r="T34" s="6">
        <v>2</v>
      </c>
      <c r="U34" s="7"/>
      <c r="V34" s="301"/>
      <c r="W34" s="302"/>
      <c r="X34" s="302"/>
      <c r="Y34" s="302"/>
      <c r="Z34" s="300"/>
      <c r="AA34" s="298"/>
    </row>
    <row r="35" spans="1:27" s="3" customFormat="1" ht="14.25" customHeight="1" thickTop="1">
      <c r="A35" s="299"/>
      <c r="B35" s="300">
        <v>0</v>
      </c>
      <c r="C35" s="299"/>
      <c r="D35" s="300"/>
      <c r="E35" s="300"/>
      <c r="F35" s="300"/>
      <c r="G35" s="8"/>
      <c r="H35" s="9"/>
      <c r="I35" s="4"/>
      <c r="J35" s="1"/>
      <c r="K35" s="19"/>
      <c r="L35" s="63"/>
      <c r="M35" s="66"/>
      <c r="N35" s="66"/>
      <c r="O35" s="68"/>
      <c r="P35" s="7"/>
      <c r="Q35" s="33"/>
      <c r="R35" s="2"/>
      <c r="S35" s="7"/>
      <c r="T35" s="12"/>
      <c r="U35" s="13"/>
      <c r="V35" s="299"/>
      <c r="W35" s="300"/>
      <c r="X35" s="300"/>
      <c r="Y35" s="300"/>
      <c r="Z35" s="300">
        <v>0</v>
      </c>
      <c r="AA35" s="299"/>
    </row>
    <row r="36" spans="1:27" s="3" customFormat="1" ht="14.25" customHeight="1" thickBot="1">
      <c r="A36" s="299"/>
      <c r="B36" s="300"/>
      <c r="C36" s="299"/>
      <c r="D36" s="300"/>
      <c r="E36" s="300"/>
      <c r="F36" s="300"/>
      <c r="G36" s="1"/>
      <c r="H36" s="14">
        <v>25</v>
      </c>
      <c r="I36" s="15">
        <v>2</v>
      </c>
      <c r="J36" s="1"/>
      <c r="K36" s="19"/>
      <c r="L36" s="63"/>
      <c r="M36" s="66"/>
      <c r="N36" s="66"/>
      <c r="O36" s="68"/>
      <c r="P36" s="7"/>
      <c r="Q36" s="33"/>
      <c r="R36" s="2"/>
      <c r="S36" s="16">
        <v>2</v>
      </c>
      <c r="T36" s="17">
        <v>41</v>
      </c>
      <c r="U36" s="2"/>
      <c r="V36" s="299"/>
      <c r="W36" s="300"/>
      <c r="X36" s="300"/>
      <c r="Y36" s="300"/>
      <c r="Z36" s="300"/>
      <c r="AA36" s="299"/>
    </row>
    <row r="37" spans="1:27" s="3" customFormat="1" ht="18.75" thickTop="1">
      <c r="A37" s="298">
        <v>13</v>
      </c>
      <c r="B37" s="300">
        <v>73</v>
      </c>
      <c r="C37" s="301" t="s">
        <v>556</v>
      </c>
      <c r="D37" s="302" t="s">
        <v>3</v>
      </c>
      <c r="E37" s="302" t="s">
        <v>398</v>
      </c>
      <c r="F37" s="302" t="s">
        <v>100</v>
      </c>
      <c r="G37" s="18">
        <v>1</v>
      </c>
      <c r="H37" s="19"/>
      <c r="I37" s="20"/>
      <c r="J37" s="4"/>
      <c r="K37" s="19"/>
      <c r="L37" s="63"/>
      <c r="M37" s="66"/>
      <c r="N37" s="66"/>
      <c r="O37" s="68"/>
      <c r="P37" s="7"/>
      <c r="Q37" s="33"/>
      <c r="R37" s="2"/>
      <c r="S37" s="21"/>
      <c r="T37" s="22"/>
      <c r="U37" s="23">
        <v>1</v>
      </c>
      <c r="V37" s="301" t="s">
        <v>560</v>
      </c>
      <c r="W37" s="302" t="s">
        <v>3</v>
      </c>
      <c r="X37" s="302" t="s">
        <v>561</v>
      </c>
      <c r="Y37" s="302" t="s">
        <v>100</v>
      </c>
      <c r="Z37" s="300">
        <v>75</v>
      </c>
      <c r="AA37" s="298">
        <v>55</v>
      </c>
    </row>
    <row r="38" spans="1:27" s="3" customFormat="1" ht="18.75" thickBot="1">
      <c r="A38" s="298"/>
      <c r="B38" s="300"/>
      <c r="C38" s="301"/>
      <c r="D38" s="302"/>
      <c r="E38" s="302"/>
      <c r="F38" s="302"/>
      <c r="G38" s="24">
        <v>4</v>
      </c>
      <c r="H38" s="25"/>
      <c r="I38" s="26"/>
      <c r="J38" s="4"/>
      <c r="K38" s="19"/>
      <c r="L38" s="63"/>
      <c r="M38" s="66"/>
      <c r="N38" s="66"/>
      <c r="O38" s="68"/>
      <c r="P38" s="7"/>
      <c r="Q38" s="33"/>
      <c r="R38" s="2"/>
      <c r="S38" s="27"/>
      <c r="T38" s="28"/>
      <c r="U38" s="29">
        <v>14</v>
      </c>
      <c r="V38" s="301"/>
      <c r="W38" s="302"/>
      <c r="X38" s="302"/>
      <c r="Y38" s="302"/>
      <c r="Z38" s="300"/>
      <c r="AA38" s="298"/>
    </row>
    <row r="39" spans="1:27" s="3" customFormat="1" ht="19.5" thickBot="1" thickTop="1">
      <c r="A39" s="298">
        <v>14</v>
      </c>
      <c r="B39" s="300">
        <v>56</v>
      </c>
      <c r="C39" s="301" t="s">
        <v>557</v>
      </c>
      <c r="D39" s="302" t="s">
        <v>3</v>
      </c>
      <c r="E39" s="302" t="s">
        <v>558</v>
      </c>
      <c r="F39" s="302" t="s">
        <v>100</v>
      </c>
      <c r="G39" s="30"/>
      <c r="H39" s="31">
        <v>0</v>
      </c>
      <c r="I39" s="32"/>
      <c r="J39" s="4"/>
      <c r="K39" s="19"/>
      <c r="L39" s="63"/>
      <c r="M39" s="66"/>
      <c r="N39" s="66"/>
      <c r="O39" s="68"/>
      <c r="P39" s="7"/>
      <c r="Q39" s="33"/>
      <c r="R39" s="2"/>
      <c r="S39" s="33"/>
      <c r="T39" s="34">
        <v>0</v>
      </c>
      <c r="U39" s="35"/>
      <c r="V39" s="301" t="s">
        <v>562</v>
      </c>
      <c r="W39" s="302" t="s">
        <v>3</v>
      </c>
      <c r="X39" s="302" t="s">
        <v>365</v>
      </c>
      <c r="Y39" s="302" t="s">
        <v>100</v>
      </c>
      <c r="Z39" s="300">
        <v>54</v>
      </c>
      <c r="AA39" s="299">
        <v>56</v>
      </c>
    </row>
    <row r="40" spans="1:27" s="3" customFormat="1" ht="19.5" thickBot="1" thickTop="1">
      <c r="A40" s="298"/>
      <c r="B40" s="300"/>
      <c r="C40" s="301"/>
      <c r="D40" s="302"/>
      <c r="E40" s="302"/>
      <c r="F40" s="302"/>
      <c r="G40" s="36">
        <v>2</v>
      </c>
      <c r="H40" s="1"/>
      <c r="I40" s="14">
        <v>55</v>
      </c>
      <c r="J40" s="15">
        <v>2</v>
      </c>
      <c r="K40" s="19"/>
      <c r="L40" s="63"/>
      <c r="M40" s="66"/>
      <c r="N40" s="66"/>
      <c r="O40" s="68"/>
      <c r="P40" s="7"/>
      <c r="Q40" s="33"/>
      <c r="R40" s="16">
        <v>0</v>
      </c>
      <c r="S40" s="17">
        <v>63</v>
      </c>
      <c r="T40" s="2"/>
      <c r="U40" s="37">
        <v>2</v>
      </c>
      <c r="V40" s="301"/>
      <c r="W40" s="302"/>
      <c r="X40" s="302"/>
      <c r="Y40" s="302"/>
      <c r="Z40" s="300"/>
      <c r="AA40" s="299"/>
    </row>
    <row r="41" spans="1:27" s="3" customFormat="1" ht="14.25" customHeight="1" thickTop="1">
      <c r="A41" s="298">
        <v>15</v>
      </c>
      <c r="B41" s="300">
        <v>41</v>
      </c>
      <c r="C41" s="301" t="s">
        <v>559</v>
      </c>
      <c r="D41" s="302" t="s">
        <v>3</v>
      </c>
      <c r="E41" s="302" t="s">
        <v>382</v>
      </c>
      <c r="F41" s="302" t="s">
        <v>100</v>
      </c>
      <c r="G41" s="1"/>
      <c r="H41" s="1"/>
      <c r="I41" s="19"/>
      <c r="J41" s="20"/>
      <c r="K41" s="19"/>
      <c r="L41" s="63"/>
      <c r="M41" s="66"/>
      <c r="N41" s="66"/>
      <c r="O41" s="68"/>
      <c r="P41" s="7"/>
      <c r="Q41" s="33"/>
      <c r="R41" s="61"/>
      <c r="S41" s="22"/>
      <c r="T41" s="2"/>
      <c r="U41" s="2"/>
      <c r="V41" s="301" t="s">
        <v>563</v>
      </c>
      <c r="W41" s="302" t="s">
        <v>3</v>
      </c>
      <c r="X41" s="302" t="s">
        <v>309</v>
      </c>
      <c r="Y41" s="302" t="s">
        <v>100</v>
      </c>
      <c r="Z41" s="300">
        <v>43</v>
      </c>
      <c r="AA41" s="298">
        <v>57</v>
      </c>
    </row>
    <row r="42" spans="1:27" s="3" customFormat="1" ht="14.25" customHeight="1">
      <c r="A42" s="298"/>
      <c r="B42" s="300"/>
      <c r="C42" s="301"/>
      <c r="D42" s="302"/>
      <c r="E42" s="302"/>
      <c r="F42" s="302"/>
      <c r="G42" s="38"/>
      <c r="H42" s="39">
        <v>0</v>
      </c>
      <c r="I42" s="19"/>
      <c r="J42" s="26"/>
      <c r="K42" s="19"/>
      <c r="L42" s="63"/>
      <c r="M42" s="66"/>
      <c r="N42" s="66"/>
      <c r="O42" s="68"/>
      <c r="P42" s="7"/>
      <c r="Q42" s="33"/>
      <c r="R42" s="22"/>
      <c r="S42" s="22"/>
      <c r="T42" s="40">
        <v>0</v>
      </c>
      <c r="U42" s="41"/>
      <c r="V42" s="301"/>
      <c r="W42" s="302"/>
      <c r="X42" s="302"/>
      <c r="Y42" s="302"/>
      <c r="Z42" s="300"/>
      <c r="AA42" s="298"/>
    </row>
    <row r="43" spans="1:27" s="3" customFormat="1" ht="14.25" customHeight="1">
      <c r="A43" s="299"/>
      <c r="B43" s="300">
        <v>0</v>
      </c>
      <c r="C43" s="299"/>
      <c r="D43" s="300"/>
      <c r="E43" s="300"/>
      <c r="F43" s="300"/>
      <c r="G43" s="42"/>
      <c r="H43" s="43"/>
      <c r="I43" s="44"/>
      <c r="J43" s="26"/>
      <c r="K43" s="19"/>
      <c r="L43" s="63"/>
      <c r="M43" s="66"/>
      <c r="N43" s="66"/>
      <c r="O43" s="68"/>
      <c r="P43" s="7"/>
      <c r="Q43" s="33"/>
      <c r="R43" s="22"/>
      <c r="S43" s="45"/>
      <c r="T43" s="46"/>
      <c r="U43" s="47"/>
      <c r="V43" s="299"/>
      <c r="W43" s="300"/>
      <c r="X43" s="300"/>
      <c r="Y43" s="300"/>
      <c r="Z43" s="300">
        <v>0</v>
      </c>
      <c r="AA43" s="299"/>
    </row>
    <row r="44" spans="1:27" s="3" customFormat="1" ht="14.25" customHeight="1" thickBot="1">
      <c r="A44" s="299"/>
      <c r="B44" s="300"/>
      <c r="C44" s="299"/>
      <c r="D44" s="300"/>
      <c r="E44" s="300"/>
      <c r="F44" s="300"/>
      <c r="G44" s="1"/>
      <c r="H44" s="48">
        <v>26</v>
      </c>
      <c r="I44" s="25"/>
      <c r="J44" s="26"/>
      <c r="K44" s="19"/>
      <c r="L44" s="63"/>
      <c r="M44" s="66"/>
      <c r="N44" s="66"/>
      <c r="O44" s="68"/>
      <c r="P44" s="7"/>
      <c r="Q44" s="33"/>
      <c r="R44" s="22"/>
      <c r="S44" s="28"/>
      <c r="T44" s="49">
        <v>42</v>
      </c>
      <c r="U44" s="2"/>
      <c r="V44" s="299"/>
      <c r="W44" s="300"/>
      <c r="X44" s="300"/>
      <c r="Y44" s="300"/>
      <c r="Z44" s="300"/>
      <c r="AA44" s="299"/>
    </row>
    <row r="45" spans="1:27" s="3" customFormat="1" ht="14.25" customHeight="1" thickTop="1">
      <c r="A45" s="298">
        <v>16</v>
      </c>
      <c r="B45" s="300">
        <v>24</v>
      </c>
      <c r="C45" s="301" t="s">
        <v>564</v>
      </c>
      <c r="D45" s="302" t="s">
        <v>3</v>
      </c>
      <c r="E45" s="302" t="s">
        <v>565</v>
      </c>
      <c r="F45" s="302" t="s">
        <v>100</v>
      </c>
      <c r="G45" s="1"/>
      <c r="H45" s="32"/>
      <c r="I45" s="31">
        <v>0</v>
      </c>
      <c r="J45" s="32"/>
      <c r="K45" s="19"/>
      <c r="L45" s="63"/>
      <c r="M45" s="66"/>
      <c r="N45" s="66"/>
      <c r="O45" s="68"/>
      <c r="P45" s="7"/>
      <c r="Q45" s="33"/>
      <c r="R45" s="22"/>
      <c r="S45" s="34">
        <v>1</v>
      </c>
      <c r="T45" s="33"/>
      <c r="U45" s="2"/>
      <c r="V45" s="301" t="s">
        <v>566</v>
      </c>
      <c r="W45" s="302" t="s">
        <v>3</v>
      </c>
      <c r="X45" s="302" t="s">
        <v>542</v>
      </c>
      <c r="Y45" s="302" t="s">
        <v>100</v>
      </c>
      <c r="Z45" s="300">
        <v>22</v>
      </c>
      <c r="AA45" s="298">
        <v>58</v>
      </c>
    </row>
    <row r="46" spans="1:27" s="3" customFormat="1" ht="14.25" customHeight="1" thickBot="1">
      <c r="A46" s="298"/>
      <c r="B46" s="300"/>
      <c r="C46" s="301"/>
      <c r="D46" s="302"/>
      <c r="E46" s="302"/>
      <c r="F46" s="302"/>
      <c r="G46" s="50"/>
      <c r="H46" s="30"/>
      <c r="I46" s="4"/>
      <c r="J46" s="32"/>
      <c r="K46" s="19"/>
      <c r="L46" s="63"/>
      <c r="M46" s="66"/>
      <c r="N46" s="66"/>
      <c r="O46" s="68"/>
      <c r="P46" s="7"/>
      <c r="Q46" s="33"/>
      <c r="R46" s="22"/>
      <c r="S46" s="7"/>
      <c r="T46" s="35"/>
      <c r="U46" s="51"/>
      <c r="V46" s="301"/>
      <c r="W46" s="302"/>
      <c r="X46" s="302"/>
      <c r="Y46" s="302"/>
      <c r="Z46" s="300"/>
      <c r="AA46" s="298"/>
    </row>
    <row r="47" spans="1:27" s="3" customFormat="1" ht="14.25" customHeight="1" thickTop="1">
      <c r="A47" s="299"/>
      <c r="B47" s="300">
        <v>0</v>
      </c>
      <c r="C47" s="299"/>
      <c r="D47" s="300"/>
      <c r="E47" s="300"/>
      <c r="F47" s="300"/>
      <c r="G47" s="4"/>
      <c r="H47" s="31">
        <v>2</v>
      </c>
      <c r="I47" s="1"/>
      <c r="J47" s="32"/>
      <c r="K47" s="19"/>
      <c r="L47" s="63"/>
      <c r="M47" s="66"/>
      <c r="N47" s="66"/>
      <c r="O47" s="68"/>
      <c r="P47" s="7"/>
      <c r="Q47" s="33"/>
      <c r="R47" s="22"/>
      <c r="S47" s="2"/>
      <c r="T47" s="34">
        <v>2</v>
      </c>
      <c r="U47" s="7"/>
      <c r="V47" s="299"/>
      <c r="W47" s="300"/>
      <c r="X47" s="300"/>
      <c r="Y47" s="300"/>
      <c r="Z47" s="300">
        <v>0</v>
      </c>
      <c r="AA47" s="299"/>
    </row>
    <row r="48" spans="1:27" s="3" customFormat="1" ht="14.25" customHeight="1" thickBot="1">
      <c r="A48" s="299"/>
      <c r="B48" s="300"/>
      <c r="C48" s="299"/>
      <c r="D48" s="300"/>
      <c r="E48" s="300"/>
      <c r="F48" s="300"/>
      <c r="G48" s="1"/>
      <c r="H48" s="1"/>
      <c r="I48" s="1"/>
      <c r="J48" s="14">
        <v>70</v>
      </c>
      <c r="K48" s="55"/>
      <c r="L48" s="63"/>
      <c r="M48" s="66"/>
      <c r="N48" s="66"/>
      <c r="O48" s="68"/>
      <c r="P48" s="7"/>
      <c r="Q48" s="71"/>
      <c r="R48" s="49">
        <v>74</v>
      </c>
      <c r="S48" s="2"/>
      <c r="T48" s="2"/>
      <c r="U48" s="2"/>
      <c r="V48" s="299"/>
      <c r="W48" s="300"/>
      <c r="X48" s="300"/>
      <c r="Y48" s="300"/>
      <c r="Z48" s="300"/>
      <c r="AA48" s="299"/>
    </row>
    <row r="49" spans="1:27" s="3" customFormat="1" ht="14.25" customHeight="1" thickTop="1">
      <c r="A49" s="298">
        <v>17</v>
      </c>
      <c r="B49" s="300">
        <v>25</v>
      </c>
      <c r="C49" s="301" t="s">
        <v>567</v>
      </c>
      <c r="D49" s="302" t="s">
        <v>3</v>
      </c>
      <c r="E49" s="302" t="s">
        <v>326</v>
      </c>
      <c r="F49" s="302" t="s">
        <v>100</v>
      </c>
      <c r="G49" s="1"/>
      <c r="H49" s="1"/>
      <c r="I49" s="1"/>
      <c r="J49" s="19"/>
      <c r="K49" s="59">
        <v>0</v>
      </c>
      <c r="L49" s="1"/>
      <c r="M49" s="66"/>
      <c r="N49" s="66"/>
      <c r="O49" s="68"/>
      <c r="P49" s="7"/>
      <c r="Q49" s="37">
        <v>2</v>
      </c>
      <c r="R49" s="33"/>
      <c r="S49" s="2"/>
      <c r="T49" s="2"/>
      <c r="U49" s="2"/>
      <c r="V49" s="301" t="s">
        <v>568</v>
      </c>
      <c r="W49" s="302" t="s">
        <v>3</v>
      </c>
      <c r="X49" s="302" t="s">
        <v>306</v>
      </c>
      <c r="Y49" s="302" t="s">
        <v>100</v>
      </c>
      <c r="Z49" s="300">
        <v>27</v>
      </c>
      <c r="AA49" s="298">
        <v>59</v>
      </c>
    </row>
    <row r="50" spans="1:27" s="3" customFormat="1" ht="14.25" customHeight="1" thickBot="1">
      <c r="A50" s="298"/>
      <c r="B50" s="300"/>
      <c r="C50" s="301"/>
      <c r="D50" s="302"/>
      <c r="E50" s="302"/>
      <c r="F50" s="302"/>
      <c r="G50" s="4"/>
      <c r="H50" s="5">
        <v>2</v>
      </c>
      <c r="I50" s="1"/>
      <c r="J50" s="19"/>
      <c r="K50" s="63"/>
      <c r="L50" s="1"/>
      <c r="M50" s="66"/>
      <c r="N50" s="66"/>
      <c r="O50" s="68"/>
      <c r="P50" s="7"/>
      <c r="Q50" s="2"/>
      <c r="R50" s="33"/>
      <c r="S50" s="2"/>
      <c r="T50" s="6">
        <v>2</v>
      </c>
      <c r="U50" s="7"/>
      <c r="V50" s="301"/>
      <c r="W50" s="302"/>
      <c r="X50" s="302"/>
      <c r="Y50" s="302"/>
      <c r="Z50" s="300"/>
      <c r="AA50" s="298"/>
    </row>
    <row r="51" spans="1:27" s="3" customFormat="1" ht="14.25" customHeight="1" thickTop="1">
      <c r="A51" s="299"/>
      <c r="B51" s="300">
        <v>0</v>
      </c>
      <c r="C51" s="299"/>
      <c r="D51" s="300"/>
      <c r="E51" s="300"/>
      <c r="F51" s="300"/>
      <c r="G51" s="8"/>
      <c r="H51" s="9"/>
      <c r="I51" s="4"/>
      <c r="J51" s="19"/>
      <c r="K51" s="63"/>
      <c r="L51" s="1"/>
      <c r="M51" s="66"/>
      <c r="N51" s="66"/>
      <c r="O51" s="68"/>
      <c r="P51" s="7"/>
      <c r="Q51" s="2"/>
      <c r="R51" s="33"/>
      <c r="S51" s="7"/>
      <c r="T51" s="12"/>
      <c r="U51" s="13"/>
      <c r="V51" s="299"/>
      <c r="W51" s="300"/>
      <c r="X51" s="300"/>
      <c r="Y51" s="300"/>
      <c r="Z51" s="300">
        <v>0</v>
      </c>
      <c r="AA51" s="299"/>
    </row>
    <row r="52" spans="1:27" s="3" customFormat="1" ht="14.25" customHeight="1" thickBot="1">
      <c r="A52" s="299"/>
      <c r="B52" s="300"/>
      <c r="C52" s="299"/>
      <c r="D52" s="300"/>
      <c r="E52" s="300"/>
      <c r="F52" s="300"/>
      <c r="G52" s="1"/>
      <c r="H52" s="14">
        <v>27</v>
      </c>
      <c r="I52" s="15">
        <v>2</v>
      </c>
      <c r="J52" s="19"/>
      <c r="K52" s="63"/>
      <c r="L52" s="1"/>
      <c r="M52" s="66"/>
      <c r="N52" s="66"/>
      <c r="O52" s="68"/>
      <c r="P52" s="7"/>
      <c r="Q52" s="2"/>
      <c r="R52" s="33"/>
      <c r="S52" s="16">
        <v>0</v>
      </c>
      <c r="T52" s="17">
        <v>43</v>
      </c>
      <c r="U52" s="2"/>
      <c r="V52" s="299"/>
      <c r="W52" s="300"/>
      <c r="X52" s="300"/>
      <c r="Y52" s="300"/>
      <c r="Z52" s="300"/>
      <c r="AA52" s="299"/>
    </row>
    <row r="53" spans="1:27" s="3" customFormat="1" ht="14.25" customHeight="1" thickTop="1">
      <c r="A53" s="298">
        <v>18</v>
      </c>
      <c r="B53" s="300">
        <v>40</v>
      </c>
      <c r="C53" s="301" t="s">
        <v>569</v>
      </c>
      <c r="D53" s="302" t="s">
        <v>150</v>
      </c>
      <c r="E53" s="302" t="s">
        <v>380</v>
      </c>
      <c r="F53" s="302" t="s">
        <v>151</v>
      </c>
      <c r="G53" s="1"/>
      <c r="H53" s="19"/>
      <c r="I53" s="20"/>
      <c r="J53" s="19"/>
      <c r="K53" s="63"/>
      <c r="L53" s="1"/>
      <c r="M53" s="66"/>
      <c r="N53" s="66"/>
      <c r="O53" s="68"/>
      <c r="P53" s="7"/>
      <c r="Q53" s="2"/>
      <c r="R53" s="33"/>
      <c r="S53" s="69"/>
      <c r="T53" s="22"/>
      <c r="U53" s="2"/>
      <c r="V53" s="301" t="s">
        <v>570</v>
      </c>
      <c r="W53" s="302" t="s">
        <v>150</v>
      </c>
      <c r="X53" s="302" t="s">
        <v>565</v>
      </c>
      <c r="Y53" s="302" t="s">
        <v>151</v>
      </c>
      <c r="Z53" s="300">
        <v>38</v>
      </c>
      <c r="AA53" s="298">
        <v>60</v>
      </c>
    </row>
    <row r="54" spans="1:27" s="3" customFormat="1" ht="14.25" customHeight="1">
      <c r="A54" s="298"/>
      <c r="B54" s="300"/>
      <c r="C54" s="301"/>
      <c r="D54" s="302"/>
      <c r="E54" s="302"/>
      <c r="F54" s="302"/>
      <c r="G54" s="38"/>
      <c r="H54" s="58"/>
      <c r="I54" s="26"/>
      <c r="J54" s="19"/>
      <c r="K54" s="63"/>
      <c r="L54" s="1"/>
      <c r="M54" s="66"/>
      <c r="N54" s="66"/>
      <c r="O54" s="68"/>
      <c r="P54" s="7"/>
      <c r="Q54" s="2"/>
      <c r="R54" s="33"/>
      <c r="S54" s="45"/>
      <c r="T54" s="60"/>
      <c r="U54" s="41"/>
      <c r="V54" s="301"/>
      <c r="W54" s="302"/>
      <c r="X54" s="302"/>
      <c r="Y54" s="302"/>
      <c r="Z54" s="300"/>
      <c r="AA54" s="298"/>
    </row>
    <row r="55" spans="1:27" s="3" customFormat="1" ht="14.25" customHeight="1">
      <c r="A55" s="299"/>
      <c r="B55" s="300">
        <v>0</v>
      </c>
      <c r="C55" s="299"/>
      <c r="D55" s="300"/>
      <c r="E55" s="300"/>
      <c r="F55" s="300"/>
      <c r="G55" s="4"/>
      <c r="H55" s="31">
        <v>0</v>
      </c>
      <c r="I55" s="32"/>
      <c r="J55" s="19"/>
      <c r="K55" s="63"/>
      <c r="L55" s="1"/>
      <c r="M55" s="66"/>
      <c r="N55" s="66"/>
      <c r="O55" s="68"/>
      <c r="P55" s="7"/>
      <c r="Q55" s="2"/>
      <c r="R55" s="33"/>
      <c r="S55" s="22"/>
      <c r="T55" s="34">
        <v>0</v>
      </c>
      <c r="U55" s="7"/>
      <c r="V55" s="299"/>
      <c r="W55" s="300"/>
      <c r="X55" s="300"/>
      <c r="Y55" s="300"/>
      <c r="Z55" s="300">
        <v>0</v>
      </c>
      <c r="AA55" s="299"/>
    </row>
    <row r="56" spans="1:27" s="3" customFormat="1" ht="14.25" customHeight="1" thickBot="1">
      <c r="A56" s="299"/>
      <c r="B56" s="300"/>
      <c r="C56" s="299"/>
      <c r="D56" s="300"/>
      <c r="E56" s="300"/>
      <c r="F56" s="300"/>
      <c r="G56" s="1"/>
      <c r="H56" s="1"/>
      <c r="I56" s="14">
        <v>56</v>
      </c>
      <c r="J56" s="55"/>
      <c r="K56" s="63"/>
      <c r="L56" s="1"/>
      <c r="M56" s="66"/>
      <c r="N56" s="66"/>
      <c r="O56" s="68"/>
      <c r="P56" s="7"/>
      <c r="Q56" s="2"/>
      <c r="R56" s="71"/>
      <c r="S56" s="49">
        <v>64</v>
      </c>
      <c r="T56" s="2"/>
      <c r="U56" s="2"/>
      <c r="V56" s="299"/>
      <c r="W56" s="300"/>
      <c r="X56" s="300"/>
      <c r="Y56" s="300"/>
      <c r="Z56" s="300"/>
      <c r="AA56" s="299"/>
    </row>
    <row r="57" spans="1:27" s="3" customFormat="1" ht="19.5" thickBot="1" thickTop="1">
      <c r="A57" s="298">
        <v>19</v>
      </c>
      <c r="B57" s="300">
        <v>57</v>
      </c>
      <c r="C57" s="301" t="s">
        <v>571</v>
      </c>
      <c r="D57" s="302" t="s">
        <v>150</v>
      </c>
      <c r="E57" s="302" t="s">
        <v>532</v>
      </c>
      <c r="F57" s="302" t="s">
        <v>151</v>
      </c>
      <c r="G57" s="18">
        <v>0</v>
      </c>
      <c r="H57" s="1"/>
      <c r="I57" s="19"/>
      <c r="J57" s="59">
        <v>0</v>
      </c>
      <c r="K57" s="1"/>
      <c r="L57" s="1"/>
      <c r="M57" s="66"/>
      <c r="N57" s="66"/>
      <c r="O57" s="68"/>
      <c r="P57" s="7"/>
      <c r="Q57" s="2"/>
      <c r="R57" s="37">
        <v>2</v>
      </c>
      <c r="S57" s="33"/>
      <c r="T57" s="2"/>
      <c r="U57" s="23">
        <v>2</v>
      </c>
      <c r="V57" s="301" t="s">
        <v>574</v>
      </c>
      <c r="W57" s="302" t="s">
        <v>3</v>
      </c>
      <c r="X57" s="302" t="s">
        <v>355</v>
      </c>
      <c r="Y57" s="302" t="s">
        <v>100</v>
      </c>
      <c r="Z57" s="300">
        <v>59</v>
      </c>
      <c r="AA57" s="298">
        <v>61</v>
      </c>
    </row>
    <row r="58" spans="1:27" s="3" customFormat="1" ht="19.5" thickBot="1" thickTop="1">
      <c r="A58" s="298"/>
      <c r="B58" s="300"/>
      <c r="C58" s="301"/>
      <c r="D58" s="302"/>
      <c r="E58" s="302"/>
      <c r="F58" s="302"/>
      <c r="G58" s="24">
        <v>5</v>
      </c>
      <c r="H58" s="73">
        <v>0</v>
      </c>
      <c r="I58" s="19"/>
      <c r="J58" s="63"/>
      <c r="K58" s="1"/>
      <c r="L58" s="1"/>
      <c r="M58" s="66"/>
      <c r="N58" s="66"/>
      <c r="O58" s="68"/>
      <c r="P58" s="7"/>
      <c r="Q58" s="2"/>
      <c r="R58" s="2"/>
      <c r="S58" s="33"/>
      <c r="T58" s="16">
        <v>0</v>
      </c>
      <c r="U58" s="57">
        <v>15</v>
      </c>
      <c r="V58" s="301"/>
      <c r="W58" s="302"/>
      <c r="X58" s="302"/>
      <c r="Y58" s="302"/>
      <c r="Z58" s="300"/>
      <c r="AA58" s="298"/>
    </row>
    <row r="59" spans="1:27" s="3" customFormat="1" ht="19.5" thickBot="1" thickTop="1">
      <c r="A59" s="298">
        <v>20</v>
      </c>
      <c r="B59" s="300">
        <v>72</v>
      </c>
      <c r="C59" s="301" t="s">
        <v>572</v>
      </c>
      <c r="D59" s="302" t="s">
        <v>3</v>
      </c>
      <c r="E59" s="302" t="s">
        <v>355</v>
      </c>
      <c r="F59" s="302" t="s">
        <v>151</v>
      </c>
      <c r="G59" s="30"/>
      <c r="H59" s="74"/>
      <c r="I59" s="44"/>
      <c r="J59" s="63"/>
      <c r="K59" s="1"/>
      <c r="L59" s="1"/>
      <c r="M59" s="66"/>
      <c r="N59" s="66"/>
      <c r="O59" s="68"/>
      <c r="P59" s="7"/>
      <c r="Q59" s="2"/>
      <c r="R59" s="2"/>
      <c r="S59" s="27"/>
      <c r="T59" s="61"/>
      <c r="U59" s="60"/>
      <c r="V59" s="301" t="s">
        <v>575</v>
      </c>
      <c r="W59" s="302" t="s">
        <v>3</v>
      </c>
      <c r="X59" s="302" t="s">
        <v>318</v>
      </c>
      <c r="Y59" s="302" t="s">
        <v>100</v>
      </c>
      <c r="Z59" s="300">
        <v>70</v>
      </c>
      <c r="AA59" s="298">
        <v>62</v>
      </c>
    </row>
    <row r="60" spans="1:27" s="3" customFormat="1" ht="19.5" thickBot="1" thickTop="1">
      <c r="A60" s="298"/>
      <c r="B60" s="300"/>
      <c r="C60" s="301"/>
      <c r="D60" s="302"/>
      <c r="E60" s="302"/>
      <c r="F60" s="302"/>
      <c r="G60" s="36">
        <v>2</v>
      </c>
      <c r="H60" s="48">
        <v>28</v>
      </c>
      <c r="I60" s="25"/>
      <c r="J60" s="63"/>
      <c r="K60" s="1"/>
      <c r="L60" s="1"/>
      <c r="M60" s="66"/>
      <c r="N60" s="66"/>
      <c r="O60" s="68"/>
      <c r="P60" s="7"/>
      <c r="Q60" s="2"/>
      <c r="R60" s="2"/>
      <c r="S60" s="71"/>
      <c r="T60" s="49">
        <v>44</v>
      </c>
      <c r="U60" s="37">
        <v>1</v>
      </c>
      <c r="V60" s="301"/>
      <c r="W60" s="302"/>
      <c r="X60" s="302"/>
      <c r="Y60" s="302"/>
      <c r="Z60" s="300"/>
      <c r="AA60" s="298"/>
    </row>
    <row r="61" spans="1:27" s="3" customFormat="1" ht="14.25" customHeight="1" thickTop="1">
      <c r="A61" s="298">
        <v>21</v>
      </c>
      <c r="B61" s="300">
        <v>8</v>
      </c>
      <c r="C61" s="301" t="s">
        <v>573</v>
      </c>
      <c r="D61" s="302" t="s">
        <v>3</v>
      </c>
      <c r="E61" s="302" t="s">
        <v>542</v>
      </c>
      <c r="F61" s="302" t="s">
        <v>100</v>
      </c>
      <c r="G61" s="1"/>
      <c r="H61" s="32"/>
      <c r="I61" s="31">
        <v>0</v>
      </c>
      <c r="J61" s="1"/>
      <c r="K61" s="1"/>
      <c r="L61" s="1"/>
      <c r="M61" s="66"/>
      <c r="N61" s="66"/>
      <c r="O61" s="68"/>
      <c r="P61" s="7"/>
      <c r="Q61" s="2"/>
      <c r="R61" s="2"/>
      <c r="S61" s="34">
        <v>2</v>
      </c>
      <c r="T61" s="33"/>
      <c r="U61" s="2"/>
      <c r="V61" s="301" t="s">
        <v>576</v>
      </c>
      <c r="W61" s="302" t="s">
        <v>3</v>
      </c>
      <c r="X61" s="302" t="s">
        <v>540</v>
      </c>
      <c r="Y61" s="302" t="s">
        <v>100</v>
      </c>
      <c r="Z61" s="300">
        <v>6</v>
      </c>
      <c r="AA61" s="298">
        <v>63</v>
      </c>
    </row>
    <row r="62" spans="1:27" s="3" customFormat="1" ht="14.25" customHeight="1" thickBot="1">
      <c r="A62" s="298"/>
      <c r="B62" s="300"/>
      <c r="C62" s="301"/>
      <c r="D62" s="302"/>
      <c r="E62" s="302"/>
      <c r="F62" s="302"/>
      <c r="G62" s="50"/>
      <c r="H62" s="30"/>
      <c r="I62" s="4"/>
      <c r="J62" s="1"/>
      <c r="K62" s="1"/>
      <c r="L62" s="1"/>
      <c r="M62" s="66"/>
      <c r="N62" s="66"/>
      <c r="O62" s="68"/>
      <c r="P62" s="7"/>
      <c r="Q62" s="2"/>
      <c r="R62" s="2"/>
      <c r="S62" s="7"/>
      <c r="T62" s="35"/>
      <c r="U62" s="51"/>
      <c r="V62" s="301"/>
      <c r="W62" s="302"/>
      <c r="X62" s="302"/>
      <c r="Y62" s="302"/>
      <c r="Z62" s="300"/>
      <c r="AA62" s="298"/>
    </row>
    <row r="63" spans="1:27" s="3" customFormat="1" ht="14.25" customHeight="1" thickTop="1">
      <c r="A63" s="299"/>
      <c r="B63" s="300">
        <v>0</v>
      </c>
      <c r="C63" s="299"/>
      <c r="D63" s="300"/>
      <c r="E63" s="300"/>
      <c r="F63" s="300"/>
      <c r="G63" s="4"/>
      <c r="H63" s="31">
        <v>2</v>
      </c>
      <c r="I63" s="1"/>
      <c r="J63" s="1"/>
      <c r="K63" s="1"/>
      <c r="L63" s="1"/>
      <c r="M63" s="66"/>
      <c r="N63" s="66"/>
      <c r="O63" s="68"/>
      <c r="P63" s="7"/>
      <c r="Q63" s="2"/>
      <c r="R63" s="2"/>
      <c r="S63" s="2"/>
      <c r="T63" s="34">
        <v>2</v>
      </c>
      <c r="U63" s="7"/>
      <c r="V63" s="299"/>
      <c r="W63" s="300"/>
      <c r="X63" s="300"/>
      <c r="Y63" s="300"/>
      <c r="Z63" s="300">
        <v>0</v>
      </c>
      <c r="AA63" s="299"/>
    </row>
    <row r="64" spans="1:27" s="3" customFormat="1" ht="14.25" customHeight="1">
      <c r="A64" s="299"/>
      <c r="B64" s="300"/>
      <c r="C64" s="299"/>
      <c r="D64" s="300"/>
      <c r="E64" s="300"/>
      <c r="F64" s="300"/>
      <c r="G64" s="1"/>
      <c r="H64" s="1"/>
      <c r="I64" s="1"/>
      <c r="J64" s="1"/>
      <c r="K64" s="1"/>
      <c r="L64" s="1"/>
      <c r="M64" s="66"/>
      <c r="N64" s="66"/>
      <c r="O64" s="68"/>
      <c r="P64" s="7"/>
      <c r="Q64" s="2"/>
      <c r="R64" s="2"/>
      <c r="S64" s="2"/>
      <c r="T64" s="2"/>
      <c r="U64" s="2"/>
      <c r="V64" s="299"/>
      <c r="W64" s="300"/>
      <c r="X64" s="300"/>
      <c r="Y64" s="300"/>
      <c r="Z64" s="300"/>
      <c r="AA64" s="299"/>
    </row>
    <row r="65" spans="1:27" s="3" customFormat="1" ht="14.25" customHeight="1">
      <c r="A65" s="298">
        <v>22</v>
      </c>
      <c r="B65" s="300">
        <v>5</v>
      </c>
      <c r="C65" s="301" t="s">
        <v>577</v>
      </c>
      <c r="D65" s="302" t="s">
        <v>3</v>
      </c>
      <c r="E65" s="302" t="s">
        <v>526</v>
      </c>
      <c r="F65" s="302" t="s">
        <v>100</v>
      </c>
      <c r="G65" s="1"/>
      <c r="H65" s="1"/>
      <c r="I65" s="1"/>
      <c r="J65" s="1"/>
      <c r="K65" s="1"/>
      <c r="L65" s="1"/>
      <c r="M65" s="66"/>
      <c r="N65" s="66"/>
      <c r="O65" s="68"/>
      <c r="P65" s="7"/>
      <c r="Q65" s="2"/>
      <c r="R65" s="2"/>
      <c r="S65" s="2"/>
      <c r="T65" s="2"/>
      <c r="U65" s="2"/>
      <c r="V65" s="301" t="s">
        <v>578</v>
      </c>
      <c r="W65" s="302" t="s">
        <v>3</v>
      </c>
      <c r="X65" s="302" t="s">
        <v>542</v>
      </c>
      <c r="Y65" s="302" t="s">
        <v>100</v>
      </c>
      <c r="Z65" s="300">
        <v>7</v>
      </c>
      <c r="AA65" s="298">
        <v>64</v>
      </c>
    </row>
    <row r="66" spans="1:27" s="3" customFormat="1" ht="14.25" customHeight="1" thickBot="1">
      <c r="A66" s="298"/>
      <c r="B66" s="300"/>
      <c r="C66" s="301"/>
      <c r="D66" s="302"/>
      <c r="E66" s="302"/>
      <c r="F66" s="302"/>
      <c r="G66" s="4"/>
      <c r="H66" s="5">
        <v>2</v>
      </c>
      <c r="I66" s="1"/>
      <c r="J66" s="1"/>
      <c r="K66" s="1"/>
      <c r="L66" s="1"/>
      <c r="M66" s="66"/>
      <c r="N66" s="66"/>
      <c r="O66" s="68"/>
      <c r="P66" s="7"/>
      <c r="Q66" s="2"/>
      <c r="R66" s="2"/>
      <c r="S66" s="2"/>
      <c r="T66" s="6">
        <v>2</v>
      </c>
      <c r="U66" s="7"/>
      <c r="V66" s="301"/>
      <c r="W66" s="302"/>
      <c r="X66" s="302"/>
      <c r="Y66" s="302"/>
      <c r="Z66" s="300"/>
      <c r="AA66" s="298"/>
    </row>
    <row r="67" spans="1:27" s="3" customFormat="1" ht="14.25" customHeight="1" thickTop="1">
      <c r="A67" s="299"/>
      <c r="B67" s="300">
        <v>0</v>
      </c>
      <c r="C67" s="299"/>
      <c r="D67" s="300"/>
      <c r="E67" s="300"/>
      <c r="F67" s="300"/>
      <c r="G67" s="8"/>
      <c r="H67" s="9"/>
      <c r="I67" s="4"/>
      <c r="J67" s="1"/>
      <c r="K67" s="1"/>
      <c r="L67" s="1"/>
      <c r="M67" s="66"/>
      <c r="N67" s="66"/>
      <c r="O67" s="68"/>
      <c r="P67" s="7"/>
      <c r="Q67" s="2"/>
      <c r="R67" s="2"/>
      <c r="S67" s="7"/>
      <c r="T67" s="12"/>
      <c r="U67" s="13"/>
      <c r="V67" s="299"/>
      <c r="W67" s="300"/>
      <c r="X67" s="300"/>
      <c r="Y67" s="300"/>
      <c r="Z67" s="300">
        <v>0</v>
      </c>
      <c r="AA67" s="299"/>
    </row>
    <row r="68" spans="1:27" s="3" customFormat="1" ht="14.25" customHeight="1" thickBot="1">
      <c r="A68" s="299"/>
      <c r="B68" s="300"/>
      <c r="C68" s="299"/>
      <c r="D68" s="300"/>
      <c r="E68" s="300"/>
      <c r="F68" s="300"/>
      <c r="G68" s="1"/>
      <c r="H68" s="14">
        <v>29</v>
      </c>
      <c r="I68" s="15">
        <v>2</v>
      </c>
      <c r="J68" s="1"/>
      <c r="K68" s="1"/>
      <c r="L68" s="1"/>
      <c r="M68" s="66"/>
      <c r="N68" s="66"/>
      <c r="O68" s="68"/>
      <c r="P68" s="7"/>
      <c r="Q68" s="2"/>
      <c r="R68" s="2"/>
      <c r="S68" s="16">
        <v>2</v>
      </c>
      <c r="T68" s="17">
        <v>45</v>
      </c>
      <c r="U68" s="2"/>
      <c r="V68" s="299"/>
      <c r="W68" s="300"/>
      <c r="X68" s="300"/>
      <c r="Y68" s="300"/>
      <c r="Z68" s="300"/>
      <c r="AA68" s="299"/>
    </row>
    <row r="69" spans="1:27" s="3" customFormat="1" ht="19.5" thickBot="1" thickTop="1">
      <c r="A69" s="298">
        <v>23</v>
      </c>
      <c r="B69" s="300">
        <v>69</v>
      </c>
      <c r="C69" s="301" t="s">
        <v>579</v>
      </c>
      <c r="D69" s="302" t="s">
        <v>3</v>
      </c>
      <c r="E69" s="302" t="s">
        <v>540</v>
      </c>
      <c r="F69" s="302" t="s">
        <v>100</v>
      </c>
      <c r="G69" s="18">
        <v>2</v>
      </c>
      <c r="H69" s="19"/>
      <c r="I69" s="20"/>
      <c r="J69" s="4"/>
      <c r="K69" s="1"/>
      <c r="L69" s="1"/>
      <c r="M69" s="66"/>
      <c r="N69" s="66"/>
      <c r="O69" s="68"/>
      <c r="P69" s="7"/>
      <c r="Q69" s="2"/>
      <c r="R69" s="2"/>
      <c r="S69" s="21"/>
      <c r="T69" s="22"/>
      <c r="U69" s="23">
        <v>2</v>
      </c>
      <c r="V69" s="301" t="s">
        <v>582</v>
      </c>
      <c r="W69" s="302" t="s">
        <v>3</v>
      </c>
      <c r="X69" s="302" t="s">
        <v>357</v>
      </c>
      <c r="Y69" s="302" t="s">
        <v>100</v>
      </c>
      <c r="Z69" s="300">
        <v>71</v>
      </c>
      <c r="AA69" s="298">
        <v>65</v>
      </c>
    </row>
    <row r="70" spans="1:27" s="3" customFormat="1" ht="19.5" thickBot="1" thickTop="1">
      <c r="A70" s="298"/>
      <c r="B70" s="300"/>
      <c r="C70" s="301"/>
      <c r="D70" s="302"/>
      <c r="E70" s="302"/>
      <c r="F70" s="302"/>
      <c r="G70" s="54">
        <v>6</v>
      </c>
      <c r="H70" s="55"/>
      <c r="I70" s="26"/>
      <c r="J70" s="4"/>
      <c r="K70" s="1"/>
      <c r="L70" s="1"/>
      <c r="M70" s="66"/>
      <c r="N70" s="66"/>
      <c r="O70" s="68"/>
      <c r="P70" s="7"/>
      <c r="Q70" s="2"/>
      <c r="R70" s="2"/>
      <c r="S70" s="27"/>
      <c r="T70" s="56"/>
      <c r="U70" s="57">
        <v>16</v>
      </c>
      <c r="V70" s="301"/>
      <c r="W70" s="302"/>
      <c r="X70" s="302"/>
      <c r="Y70" s="302"/>
      <c r="Z70" s="300"/>
      <c r="AA70" s="298"/>
    </row>
    <row r="71" spans="1:27" s="3" customFormat="1" ht="18.75" thickTop="1">
      <c r="A71" s="298">
        <v>24</v>
      </c>
      <c r="B71" s="300">
        <v>60</v>
      </c>
      <c r="C71" s="301" t="s">
        <v>580</v>
      </c>
      <c r="D71" s="302" t="s">
        <v>3</v>
      </c>
      <c r="E71" s="302" t="s">
        <v>535</v>
      </c>
      <c r="F71" s="302" t="s">
        <v>100</v>
      </c>
      <c r="G71" s="58"/>
      <c r="H71" s="59">
        <v>0</v>
      </c>
      <c r="I71" s="32"/>
      <c r="J71" s="4"/>
      <c r="K71" s="1"/>
      <c r="L71" s="1"/>
      <c r="M71" s="66"/>
      <c r="N71" s="66"/>
      <c r="O71" s="68"/>
      <c r="P71" s="7"/>
      <c r="Q71" s="2"/>
      <c r="R71" s="2"/>
      <c r="S71" s="33"/>
      <c r="T71" s="34">
        <v>0</v>
      </c>
      <c r="U71" s="60"/>
      <c r="V71" s="301" t="s">
        <v>583</v>
      </c>
      <c r="W71" s="302" t="s">
        <v>3</v>
      </c>
      <c r="X71" s="302" t="s">
        <v>398</v>
      </c>
      <c r="Y71" s="302" t="s">
        <v>100</v>
      </c>
      <c r="Z71" s="300">
        <v>58</v>
      </c>
      <c r="AA71" s="299">
        <v>66</v>
      </c>
    </row>
    <row r="72" spans="1:27" s="3" customFormat="1" ht="18.75" thickBot="1">
      <c r="A72" s="298"/>
      <c r="B72" s="300"/>
      <c r="C72" s="301"/>
      <c r="D72" s="302"/>
      <c r="E72" s="302"/>
      <c r="F72" s="302"/>
      <c r="G72" s="36">
        <v>0</v>
      </c>
      <c r="H72" s="1"/>
      <c r="I72" s="14">
        <v>57</v>
      </c>
      <c r="J72" s="15">
        <v>0</v>
      </c>
      <c r="K72" s="1"/>
      <c r="L72" s="1"/>
      <c r="M72" s="66"/>
      <c r="N72" s="66"/>
      <c r="O72" s="68"/>
      <c r="P72" s="7"/>
      <c r="Q72" s="2"/>
      <c r="R72" s="16">
        <v>1</v>
      </c>
      <c r="S72" s="17">
        <v>65</v>
      </c>
      <c r="T72" s="2"/>
      <c r="U72" s="37">
        <v>0</v>
      </c>
      <c r="V72" s="301"/>
      <c r="W72" s="302"/>
      <c r="X72" s="302"/>
      <c r="Y72" s="302"/>
      <c r="Z72" s="300"/>
      <c r="AA72" s="299"/>
    </row>
    <row r="73" spans="1:27" s="3" customFormat="1" ht="14.25" customHeight="1" thickTop="1">
      <c r="A73" s="298">
        <v>25</v>
      </c>
      <c r="B73" s="300">
        <v>37</v>
      </c>
      <c r="C73" s="301" t="s">
        <v>581</v>
      </c>
      <c r="D73" s="302" t="s">
        <v>3</v>
      </c>
      <c r="E73" s="302" t="s">
        <v>311</v>
      </c>
      <c r="F73" s="302" t="s">
        <v>100</v>
      </c>
      <c r="G73" s="1"/>
      <c r="H73" s="1"/>
      <c r="I73" s="19"/>
      <c r="J73" s="53"/>
      <c r="K73" s="63"/>
      <c r="L73" s="1"/>
      <c r="M73" s="66"/>
      <c r="N73" s="66"/>
      <c r="O73" s="68"/>
      <c r="P73" s="7"/>
      <c r="Q73" s="2"/>
      <c r="R73" s="61"/>
      <c r="S73" s="22"/>
      <c r="T73" s="2"/>
      <c r="U73" s="2"/>
      <c r="V73" s="301" t="s">
        <v>584</v>
      </c>
      <c r="W73" s="302" t="s">
        <v>3</v>
      </c>
      <c r="X73" s="302" t="s">
        <v>311</v>
      </c>
      <c r="Y73" s="302" t="s">
        <v>100</v>
      </c>
      <c r="Z73" s="300">
        <v>39</v>
      </c>
      <c r="AA73" s="298">
        <v>67</v>
      </c>
    </row>
    <row r="74" spans="1:27" s="3" customFormat="1" ht="14.25" customHeight="1" thickBot="1">
      <c r="A74" s="298"/>
      <c r="B74" s="300"/>
      <c r="C74" s="301"/>
      <c r="D74" s="302"/>
      <c r="E74" s="302"/>
      <c r="F74" s="302"/>
      <c r="G74" s="4"/>
      <c r="H74" s="5">
        <v>2</v>
      </c>
      <c r="I74" s="19"/>
      <c r="J74" s="44"/>
      <c r="K74" s="63"/>
      <c r="L74" s="1"/>
      <c r="M74" s="66"/>
      <c r="N74" s="66"/>
      <c r="O74" s="68"/>
      <c r="P74" s="7"/>
      <c r="Q74" s="2"/>
      <c r="R74" s="22"/>
      <c r="S74" s="22"/>
      <c r="T74" s="6">
        <v>2</v>
      </c>
      <c r="U74" s="7"/>
      <c r="V74" s="301"/>
      <c r="W74" s="302"/>
      <c r="X74" s="302"/>
      <c r="Y74" s="302"/>
      <c r="Z74" s="300"/>
      <c r="AA74" s="298"/>
    </row>
    <row r="75" spans="1:27" s="3" customFormat="1" ht="14.25" customHeight="1" thickTop="1">
      <c r="A75" s="299"/>
      <c r="B75" s="300">
        <v>0</v>
      </c>
      <c r="C75" s="299"/>
      <c r="D75" s="300"/>
      <c r="E75" s="300"/>
      <c r="F75" s="300"/>
      <c r="G75" s="8"/>
      <c r="H75" s="9"/>
      <c r="I75" s="19"/>
      <c r="J75" s="44"/>
      <c r="K75" s="63"/>
      <c r="L75" s="1"/>
      <c r="M75" s="66"/>
      <c r="N75" s="66"/>
      <c r="O75" s="68"/>
      <c r="P75" s="7"/>
      <c r="Q75" s="2"/>
      <c r="R75" s="22"/>
      <c r="S75" s="22"/>
      <c r="T75" s="12"/>
      <c r="U75" s="13"/>
      <c r="V75" s="299"/>
      <c r="W75" s="300"/>
      <c r="X75" s="300"/>
      <c r="Y75" s="300"/>
      <c r="Z75" s="300">
        <v>0</v>
      </c>
      <c r="AA75" s="299"/>
    </row>
    <row r="76" spans="1:27" s="3" customFormat="1" ht="14.25" customHeight="1" thickBot="1">
      <c r="A76" s="299"/>
      <c r="B76" s="300"/>
      <c r="C76" s="299"/>
      <c r="D76" s="300"/>
      <c r="E76" s="300"/>
      <c r="F76" s="300"/>
      <c r="G76" s="1"/>
      <c r="H76" s="14">
        <v>30</v>
      </c>
      <c r="I76" s="55"/>
      <c r="J76" s="44"/>
      <c r="K76" s="63"/>
      <c r="L76" s="1"/>
      <c r="M76" s="66"/>
      <c r="N76" s="66"/>
      <c r="O76" s="68"/>
      <c r="P76" s="7"/>
      <c r="Q76" s="2"/>
      <c r="R76" s="22"/>
      <c r="S76" s="56"/>
      <c r="T76" s="17">
        <v>46</v>
      </c>
      <c r="U76" s="2"/>
      <c r="V76" s="299"/>
      <c r="W76" s="300"/>
      <c r="X76" s="300"/>
      <c r="Y76" s="300"/>
      <c r="Z76" s="300"/>
      <c r="AA76" s="299"/>
    </row>
    <row r="77" spans="1:27" s="3" customFormat="1" ht="14.25" customHeight="1" thickTop="1">
      <c r="A77" s="298">
        <v>26</v>
      </c>
      <c r="B77" s="300">
        <v>28</v>
      </c>
      <c r="C77" s="301" t="s">
        <v>585</v>
      </c>
      <c r="D77" s="302" t="s">
        <v>3</v>
      </c>
      <c r="E77" s="302" t="s">
        <v>586</v>
      </c>
      <c r="F77" s="302" t="s">
        <v>100</v>
      </c>
      <c r="G77" s="1"/>
      <c r="H77" s="19"/>
      <c r="I77" s="59">
        <v>0</v>
      </c>
      <c r="J77" s="19"/>
      <c r="K77" s="63"/>
      <c r="L77" s="1"/>
      <c r="M77" s="66"/>
      <c r="N77" s="66"/>
      <c r="O77" s="68"/>
      <c r="P77" s="7"/>
      <c r="Q77" s="2"/>
      <c r="R77" s="22"/>
      <c r="S77" s="195">
        <v>0</v>
      </c>
      <c r="T77" s="22"/>
      <c r="U77" s="2"/>
      <c r="V77" s="301" t="s">
        <v>587</v>
      </c>
      <c r="W77" s="302" t="s">
        <v>3</v>
      </c>
      <c r="X77" s="302" t="s">
        <v>526</v>
      </c>
      <c r="Y77" s="302" t="s">
        <v>100</v>
      </c>
      <c r="Z77" s="300">
        <v>26</v>
      </c>
      <c r="AA77" s="298">
        <v>68</v>
      </c>
    </row>
    <row r="78" spans="1:27" s="3" customFormat="1" ht="14.25" customHeight="1">
      <c r="A78" s="298"/>
      <c r="B78" s="300"/>
      <c r="C78" s="301"/>
      <c r="D78" s="302"/>
      <c r="E78" s="302"/>
      <c r="F78" s="302"/>
      <c r="G78" s="38"/>
      <c r="H78" s="58"/>
      <c r="I78" s="63"/>
      <c r="J78" s="19"/>
      <c r="K78" s="63"/>
      <c r="L78" s="1"/>
      <c r="M78" s="66"/>
      <c r="N78" s="66"/>
      <c r="O78" s="68"/>
      <c r="P78" s="7"/>
      <c r="Q78" s="2"/>
      <c r="R78" s="22"/>
      <c r="S78" s="67"/>
      <c r="T78" s="60"/>
      <c r="U78" s="41"/>
      <c r="V78" s="301"/>
      <c r="W78" s="302"/>
      <c r="X78" s="302"/>
      <c r="Y78" s="302"/>
      <c r="Z78" s="300"/>
      <c r="AA78" s="298"/>
    </row>
    <row r="79" spans="1:27" s="3" customFormat="1" ht="14.25" customHeight="1">
      <c r="A79" s="299"/>
      <c r="B79" s="300">
        <v>0</v>
      </c>
      <c r="C79" s="299"/>
      <c r="D79" s="300"/>
      <c r="E79" s="300"/>
      <c r="F79" s="300"/>
      <c r="G79" s="4"/>
      <c r="H79" s="31">
        <v>0</v>
      </c>
      <c r="I79" s="1"/>
      <c r="J79" s="19"/>
      <c r="K79" s="63"/>
      <c r="L79" s="1"/>
      <c r="M79" s="66"/>
      <c r="N79" s="66"/>
      <c r="O79" s="68"/>
      <c r="P79" s="7"/>
      <c r="Q79" s="2"/>
      <c r="R79" s="22"/>
      <c r="S79" s="2"/>
      <c r="T79" s="34">
        <v>0</v>
      </c>
      <c r="U79" s="7"/>
      <c r="V79" s="299"/>
      <c r="W79" s="300"/>
      <c r="X79" s="300"/>
      <c r="Y79" s="300"/>
      <c r="Z79" s="300">
        <v>0</v>
      </c>
      <c r="AA79" s="299"/>
    </row>
    <row r="80" spans="1:27" s="3" customFormat="1" ht="14.25" customHeight="1" thickBot="1">
      <c r="A80" s="299"/>
      <c r="B80" s="300"/>
      <c r="C80" s="299"/>
      <c r="D80" s="300"/>
      <c r="E80" s="300"/>
      <c r="F80" s="300"/>
      <c r="G80" s="1"/>
      <c r="H80" s="1"/>
      <c r="I80" s="1"/>
      <c r="J80" s="48">
        <v>71</v>
      </c>
      <c r="K80" s="73">
        <v>0</v>
      </c>
      <c r="L80" s="1"/>
      <c r="M80" s="66"/>
      <c r="N80" s="66"/>
      <c r="O80" s="68"/>
      <c r="P80" s="7"/>
      <c r="Q80" s="70">
        <v>0</v>
      </c>
      <c r="R80" s="49">
        <v>75</v>
      </c>
      <c r="S80" s="2"/>
      <c r="T80" s="2"/>
      <c r="U80" s="2"/>
      <c r="V80" s="299"/>
      <c r="W80" s="300"/>
      <c r="X80" s="300"/>
      <c r="Y80" s="300"/>
      <c r="Z80" s="300"/>
      <c r="AA80" s="299"/>
    </row>
    <row r="81" spans="1:27" s="3" customFormat="1" ht="14.25" customHeight="1" thickTop="1">
      <c r="A81" s="298">
        <v>27</v>
      </c>
      <c r="B81" s="300">
        <v>21</v>
      </c>
      <c r="C81" s="301" t="s">
        <v>588</v>
      </c>
      <c r="D81" s="302" t="s">
        <v>3</v>
      </c>
      <c r="E81" s="302" t="s">
        <v>306</v>
      </c>
      <c r="F81" s="302" t="s">
        <v>100</v>
      </c>
      <c r="G81" s="1"/>
      <c r="H81" s="1"/>
      <c r="I81" s="1"/>
      <c r="J81" s="32"/>
      <c r="K81" s="74"/>
      <c r="L81" s="63"/>
      <c r="M81" s="66"/>
      <c r="N81" s="66"/>
      <c r="O81" s="68"/>
      <c r="P81" s="7"/>
      <c r="Q81" s="61"/>
      <c r="R81" s="33"/>
      <c r="S81" s="2"/>
      <c r="T81" s="2"/>
      <c r="U81" s="2"/>
      <c r="V81" s="301" t="s">
        <v>589</v>
      </c>
      <c r="W81" s="302" t="s">
        <v>3</v>
      </c>
      <c r="X81" s="302" t="s">
        <v>359</v>
      </c>
      <c r="Y81" s="302" t="s">
        <v>100</v>
      </c>
      <c r="Z81" s="300">
        <v>23</v>
      </c>
      <c r="AA81" s="298">
        <v>69</v>
      </c>
    </row>
    <row r="82" spans="1:27" s="3" customFormat="1" ht="14.25" customHeight="1" thickBot="1">
      <c r="A82" s="298"/>
      <c r="B82" s="300"/>
      <c r="C82" s="301"/>
      <c r="D82" s="302"/>
      <c r="E82" s="302"/>
      <c r="F82" s="302"/>
      <c r="G82" s="4"/>
      <c r="H82" s="5">
        <v>2</v>
      </c>
      <c r="I82" s="1"/>
      <c r="J82" s="32"/>
      <c r="K82" s="19"/>
      <c r="L82" s="63"/>
      <c r="M82" s="66"/>
      <c r="N82" s="66"/>
      <c r="O82" s="68"/>
      <c r="P82" s="7"/>
      <c r="Q82" s="22"/>
      <c r="R82" s="33"/>
      <c r="S82" s="2"/>
      <c r="T82" s="6">
        <v>2</v>
      </c>
      <c r="U82" s="7"/>
      <c r="V82" s="301"/>
      <c r="W82" s="302"/>
      <c r="X82" s="302"/>
      <c r="Y82" s="302"/>
      <c r="Z82" s="300"/>
      <c r="AA82" s="298"/>
    </row>
    <row r="83" spans="1:27" s="3" customFormat="1" ht="14.25" customHeight="1" thickTop="1">
      <c r="A83" s="299"/>
      <c r="B83" s="300">
        <v>0</v>
      </c>
      <c r="C83" s="299"/>
      <c r="D83" s="300"/>
      <c r="E83" s="300"/>
      <c r="F83" s="300"/>
      <c r="G83" s="8"/>
      <c r="H83" s="9"/>
      <c r="I83" s="4"/>
      <c r="J83" s="32"/>
      <c r="K83" s="19"/>
      <c r="L83" s="63"/>
      <c r="M83" s="66"/>
      <c r="N83" s="66"/>
      <c r="O83" s="68"/>
      <c r="P83" s="7"/>
      <c r="Q83" s="22"/>
      <c r="R83" s="33"/>
      <c r="S83" s="7"/>
      <c r="T83" s="12"/>
      <c r="U83" s="13"/>
      <c r="V83" s="299"/>
      <c r="W83" s="300"/>
      <c r="X83" s="300"/>
      <c r="Y83" s="300"/>
      <c r="Z83" s="300">
        <v>0</v>
      </c>
      <c r="AA83" s="299"/>
    </row>
    <row r="84" spans="1:27" s="3" customFormat="1" ht="14.25" customHeight="1" thickBot="1">
      <c r="A84" s="299"/>
      <c r="B84" s="300"/>
      <c r="C84" s="299"/>
      <c r="D84" s="300"/>
      <c r="E84" s="300"/>
      <c r="F84" s="300"/>
      <c r="G84" s="1"/>
      <c r="H84" s="14">
        <v>31</v>
      </c>
      <c r="I84" s="15">
        <v>0</v>
      </c>
      <c r="J84" s="32"/>
      <c r="K84" s="19"/>
      <c r="L84" s="63"/>
      <c r="M84" s="66"/>
      <c r="N84" s="66"/>
      <c r="O84" s="68"/>
      <c r="P84" s="7"/>
      <c r="Q84" s="22"/>
      <c r="R84" s="33"/>
      <c r="S84" s="16">
        <v>0</v>
      </c>
      <c r="T84" s="17">
        <v>47</v>
      </c>
      <c r="U84" s="2"/>
      <c r="V84" s="299"/>
      <c r="W84" s="300"/>
      <c r="X84" s="300"/>
      <c r="Y84" s="300"/>
      <c r="Z84" s="300"/>
      <c r="AA84" s="299"/>
    </row>
    <row r="85" spans="1:27" s="3" customFormat="1" ht="14.25" customHeight="1" thickTop="1">
      <c r="A85" s="298">
        <v>28</v>
      </c>
      <c r="B85" s="300">
        <v>44</v>
      </c>
      <c r="C85" s="301" t="s">
        <v>590</v>
      </c>
      <c r="D85" s="302" t="s">
        <v>3</v>
      </c>
      <c r="E85" s="302" t="s">
        <v>345</v>
      </c>
      <c r="F85" s="302" t="s">
        <v>100</v>
      </c>
      <c r="G85" s="1"/>
      <c r="H85" s="19"/>
      <c r="I85" s="53"/>
      <c r="J85" s="26"/>
      <c r="K85" s="19"/>
      <c r="L85" s="63"/>
      <c r="M85" s="66"/>
      <c r="N85" s="66"/>
      <c r="O85" s="68"/>
      <c r="P85" s="7"/>
      <c r="Q85" s="22"/>
      <c r="R85" s="33"/>
      <c r="S85" s="69"/>
      <c r="T85" s="22"/>
      <c r="U85" s="2"/>
      <c r="V85" s="301" t="s">
        <v>591</v>
      </c>
      <c r="W85" s="302" t="s">
        <v>3</v>
      </c>
      <c r="X85" s="302" t="s">
        <v>592</v>
      </c>
      <c r="Y85" s="302" t="s">
        <v>100</v>
      </c>
      <c r="Z85" s="300">
        <v>42</v>
      </c>
      <c r="AA85" s="298">
        <v>70</v>
      </c>
    </row>
    <row r="86" spans="1:27" s="3" customFormat="1" ht="14.25" customHeight="1">
      <c r="A86" s="298"/>
      <c r="B86" s="300"/>
      <c r="C86" s="301"/>
      <c r="D86" s="302"/>
      <c r="E86" s="302"/>
      <c r="F86" s="302"/>
      <c r="G86" s="38"/>
      <c r="H86" s="58"/>
      <c r="I86" s="44"/>
      <c r="J86" s="26"/>
      <c r="K86" s="19"/>
      <c r="L86" s="63"/>
      <c r="M86" s="66"/>
      <c r="N86" s="66"/>
      <c r="O86" s="68"/>
      <c r="P86" s="7"/>
      <c r="Q86" s="22"/>
      <c r="R86" s="33"/>
      <c r="S86" s="45"/>
      <c r="T86" s="60"/>
      <c r="U86" s="41"/>
      <c r="V86" s="301"/>
      <c r="W86" s="302"/>
      <c r="X86" s="302"/>
      <c r="Y86" s="302"/>
      <c r="Z86" s="300"/>
      <c r="AA86" s="298"/>
    </row>
    <row r="87" spans="1:27" s="3" customFormat="1" ht="14.25" customHeight="1">
      <c r="A87" s="299"/>
      <c r="B87" s="300">
        <v>0</v>
      </c>
      <c r="C87" s="299"/>
      <c r="D87" s="300"/>
      <c r="E87" s="300"/>
      <c r="F87" s="300"/>
      <c r="G87" s="4"/>
      <c r="H87" s="31">
        <v>0</v>
      </c>
      <c r="I87" s="19"/>
      <c r="J87" s="26"/>
      <c r="K87" s="19"/>
      <c r="L87" s="63"/>
      <c r="M87" s="66"/>
      <c r="N87" s="66"/>
      <c r="O87" s="68"/>
      <c r="P87" s="7"/>
      <c r="Q87" s="22"/>
      <c r="R87" s="33"/>
      <c r="S87" s="22"/>
      <c r="T87" s="34">
        <v>1</v>
      </c>
      <c r="U87" s="7"/>
      <c r="V87" s="299"/>
      <c r="W87" s="300"/>
      <c r="X87" s="300"/>
      <c r="Y87" s="300"/>
      <c r="Z87" s="300">
        <v>0</v>
      </c>
      <c r="AA87" s="299"/>
    </row>
    <row r="88" spans="1:27" s="3" customFormat="1" ht="14.25" customHeight="1" thickBot="1">
      <c r="A88" s="299"/>
      <c r="B88" s="300"/>
      <c r="C88" s="299"/>
      <c r="D88" s="300"/>
      <c r="E88" s="300"/>
      <c r="F88" s="300"/>
      <c r="G88" s="1"/>
      <c r="H88" s="1"/>
      <c r="I88" s="48">
        <v>58</v>
      </c>
      <c r="J88" s="72"/>
      <c r="K88" s="19"/>
      <c r="L88" s="63"/>
      <c r="M88" s="66"/>
      <c r="N88" s="66"/>
      <c r="O88" s="68"/>
      <c r="P88" s="7"/>
      <c r="Q88" s="22"/>
      <c r="R88" s="71"/>
      <c r="S88" s="49">
        <v>66</v>
      </c>
      <c r="T88" s="2"/>
      <c r="U88" s="2"/>
      <c r="V88" s="299"/>
      <c r="W88" s="300"/>
      <c r="X88" s="300"/>
      <c r="Y88" s="300"/>
      <c r="Z88" s="300"/>
      <c r="AA88" s="299"/>
    </row>
    <row r="89" spans="1:27" s="3" customFormat="1" ht="19.5" thickBot="1" thickTop="1">
      <c r="A89" s="298">
        <v>29</v>
      </c>
      <c r="B89" s="300">
        <v>53</v>
      </c>
      <c r="C89" s="301" t="s">
        <v>593</v>
      </c>
      <c r="D89" s="302" t="s">
        <v>3</v>
      </c>
      <c r="E89" s="302" t="s">
        <v>326</v>
      </c>
      <c r="F89" s="302" t="s">
        <v>100</v>
      </c>
      <c r="G89" s="18">
        <v>2</v>
      </c>
      <c r="H89" s="1"/>
      <c r="I89" s="32"/>
      <c r="J89" s="31">
        <v>2</v>
      </c>
      <c r="K89" s="19"/>
      <c r="L89" s="63"/>
      <c r="M89" s="66"/>
      <c r="N89" s="66"/>
      <c r="O89" s="68"/>
      <c r="P89" s="7"/>
      <c r="Q89" s="22"/>
      <c r="R89" s="37">
        <v>2</v>
      </c>
      <c r="S89" s="33"/>
      <c r="T89" s="2"/>
      <c r="U89" s="23">
        <v>2</v>
      </c>
      <c r="V89" s="301" t="s">
        <v>596</v>
      </c>
      <c r="W89" s="302" t="s">
        <v>3</v>
      </c>
      <c r="X89" s="302" t="s">
        <v>597</v>
      </c>
      <c r="Y89" s="302" t="s">
        <v>100</v>
      </c>
      <c r="Z89" s="300">
        <v>55</v>
      </c>
      <c r="AA89" s="298">
        <v>71</v>
      </c>
    </row>
    <row r="90" spans="1:27" s="3" customFormat="1" ht="19.5" thickBot="1" thickTop="1">
      <c r="A90" s="298"/>
      <c r="B90" s="300"/>
      <c r="C90" s="301"/>
      <c r="D90" s="302"/>
      <c r="E90" s="302"/>
      <c r="F90" s="302"/>
      <c r="G90" s="54">
        <v>7</v>
      </c>
      <c r="H90" s="15">
        <v>0</v>
      </c>
      <c r="I90" s="32"/>
      <c r="J90" s="4"/>
      <c r="K90" s="19"/>
      <c r="L90" s="63"/>
      <c r="M90" s="66"/>
      <c r="N90" s="66"/>
      <c r="O90" s="68"/>
      <c r="P90" s="7"/>
      <c r="Q90" s="22"/>
      <c r="R90" s="2"/>
      <c r="S90" s="33"/>
      <c r="T90" s="16">
        <v>0</v>
      </c>
      <c r="U90" s="57">
        <v>17</v>
      </c>
      <c r="V90" s="301"/>
      <c r="W90" s="302"/>
      <c r="X90" s="302"/>
      <c r="Y90" s="302"/>
      <c r="Z90" s="300"/>
      <c r="AA90" s="298"/>
    </row>
    <row r="91" spans="1:27" s="3" customFormat="1" ht="18.75" thickTop="1">
      <c r="A91" s="298">
        <v>30</v>
      </c>
      <c r="B91" s="300">
        <v>76</v>
      </c>
      <c r="C91" s="301" t="s">
        <v>594</v>
      </c>
      <c r="D91" s="302" t="s">
        <v>3</v>
      </c>
      <c r="E91" s="302" t="s">
        <v>309</v>
      </c>
      <c r="F91" s="302" t="s">
        <v>100</v>
      </c>
      <c r="G91" s="58"/>
      <c r="H91" s="53"/>
      <c r="I91" s="26"/>
      <c r="J91" s="4"/>
      <c r="K91" s="19"/>
      <c r="L91" s="63"/>
      <c r="M91" s="66"/>
      <c r="N91" s="66"/>
      <c r="O91" s="68"/>
      <c r="P91" s="7"/>
      <c r="Q91" s="22"/>
      <c r="R91" s="2"/>
      <c r="S91" s="27"/>
      <c r="T91" s="61"/>
      <c r="U91" s="60"/>
      <c r="V91" s="301" t="s">
        <v>598</v>
      </c>
      <c r="W91" s="302" t="s">
        <v>3</v>
      </c>
      <c r="X91" s="302" t="s">
        <v>537</v>
      </c>
      <c r="Y91" s="302" t="s">
        <v>100</v>
      </c>
      <c r="Z91" s="300">
        <v>74</v>
      </c>
      <c r="AA91" s="299">
        <v>72</v>
      </c>
    </row>
    <row r="92" spans="1:27" s="3" customFormat="1" ht="18.75" thickBot="1">
      <c r="A92" s="298"/>
      <c r="B92" s="300"/>
      <c r="C92" s="301"/>
      <c r="D92" s="302"/>
      <c r="E92" s="302"/>
      <c r="F92" s="302"/>
      <c r="G92" s="36">
        <v>1</v>
      </c>
      <c r="H92" s="48">
        <v>32</v>
      </c>
      <c r="I92" s="72"/>
      <c r="J92" s="4"/>
      <c r="K92" s="19"/>
      <c r="L92" s="63"/>
      <c r="M92" s="66"/>
      <c r="N92" s="66"/>
      <c r="O92" s="68"/>
      <c r="P92" s="7"/>
      <c r="Q92" s="22"/>
      <c r="R92" s="2"/>
      <c r="S92" s="71"/>
      <c r="T92" s="49">
        <v>48</v>
      </c>
      <c r="U92" s="37">
        <v>0</v>
      </c>
      <c r="V92" s="301"/>
      <c r="W92" s="302"/>
      <c r="X92" s="302"/>
      <c r="Y92" s="302"/>
      <c r="Z92" s="300"/>
      <c r="AA92" s="299"/>
    </row>
    <row r="93" spans="1:27" s="3" customFormat="1" ht="14.25" customHeight="1" thickTop="1">
      <c r="A93" s="298">
        <v>31</v>
      </c>
      <c r="B93" s="300">
        <v>12</v>
      </c>
      <c r="C93" s="301" t="s">
        <v>595</v>
      </c>
      <c r="D93" s="302" t="s">
        <v>3</v>
      </c>
      <c r="E93" s="302" t="s">
        <v>542</v>
      </c>
      <c r="F93" s="302" t="s">
        <v>100</v>
      </c>
      <c r="G93" s="1"/>
      <c r="H93" s="32"/>
      <c r="I93" s="31">
        <v>2</v>
      </c>
      <c r="J93" s="1"/>
      <c r="K93" s="19"/>
      <c r="L93" s="63"/>
      <c r="M93" s="66"/>
      <c r="N93" s="66"/>
      <c r="O93" s="68"/>
      <c r="P93" s="7"/>
      <c r="Q93" s="22"/>
      <c r="R93" s="2"/>
      <c r="S93" s="34">
        <v>2</v>
      </c>
      <c r="T93" s="33"/>
      <c r="U93" s="2"/>
      <c r="V93" s="301" t="s">
        <v>599</v>
      </c>
      <c r="W93" s="302" t="s">
        <v>3</v>
      </c>
      <c r="X93" s="302" t="s">
        <v>306</v>
      </c>
      <c r="Y93" s="302" t="s">
        <v>100</v>
      </c>
      <c r="Z93" s="300">
        <v>10</v>
      </c>
      <c r="AA93" s="298">
        <v>73</v>
      </c>
    </row>
    <row r="94" spans="1:27" s="3" customFormat="1" ht="14.25" customHeight="1" thickBot="1">
      <c r="A94" s="298"/>
      <c r="B94" s="300"/>
      <c r="C94" s="301"/>
      <c r="D94" s="302"/>
      <c r="E94" s="302"/>
      <c r="F94" s="302"/>
      <c r="G94" s="50"/>
      <c r="H94" s="30"/>
      <c r="I94" s="4"/>
      <c r="J94" s="1"/>
      <c r="K94" s="19"/>
      <c r="L94" s="63"/>
      <c r="M94" s="66"/>
      <c r="N94" s="66"/>
      <c r="O94" s="68"/>
      <c r="P94" s="7"/>
      <c r="Q94" s="22"/>
      <c r="R94" s="2"/>
      <c r="S94" s="7"/>
      <c r="T94" s="35"/>
      <c r="U94" s="51"/>
      <c r="V94" s="301"/>
      <c r="W94" s="302"/>
      <c r="X94" s="302"/>
      <c r="Y94" s="302"/>
      <c r="Z94" s="300"/>
      <c r="AA94" s="298"/>
    </row>
    <row r="95" spans="1:27" s="3" customFormat="1" ht="14.25" customHeight="1" thickTop="1">
      <c r="A95" s="299"/>
      <c r="B95" s="300">
        <v>0</v>
      </c>
      <c r="C95" s="299"/>
      <c r="D95" s="300"/>
      <c r="E95" s="300"/>
      <c r="F95" s="300"/>
      <c r="G95" s="4"/>
      <c r="H95" s="31">
        <v>2</v>
      </c>
      <c r="I95" s="1"/>
      <c r="J95" s="1"/>
      <c r="K95" s="19"/>
      <c r="L95" s="63"/>
      <c r="M95" s="66"/>
      <c r="N95" s="66"/>
      <c r="O95" s="68"/>
      <c r="P95" s="7"/>
      <c r="Q95" s="22"/>
      <c r="R95" s="2"/>
      <c r="S95" s="2"/>
      <c r="T95" s="34">
        <v>2</v>
      </c>
      <c r="U95" s="7"/>
      <c r="V95" s="299"/>
      <c r="W95" s="300"/>
      <c r="X95" s="300"/>
      <c r="Y95" s="300"/>
      <c r="Z95" s="300">
        <v>0</v>
      </c>
      <c r="AA95" s="299"/>
    </row>
    <row r="96" spans="1:27" s="3" customFormat="1" ht="14.25" customHeight="1" thickBot="1">
      <c r="A96" s="299"/>
      <c r="B96" s="300"/>
      <c r="C96" s="299"/>
      <c r="D96" s="300"/>
      <c r="E96" s="300"/>
      <c r="F96" s="300"/>
      <c r="G96" s="1"/>
      <c r="H96" s="1"/>
      <c r="I96" s="1"/>
      <c r="J96" s="1"/>
      <c r="K96" s="48">
        <v>78</v>
      </c>
      <c r="L96" s="76"/>
      <c r="M96" s="304" t="s">
        <v>152</v>
      </c>
      <c r="N96" s="66"/>
      <c r="O96" s="304" t="s">
        <v>14</v>
      </c>
      <c r="P96" s="77"/>
      <c r="Q96" s="49">
        <v>80</v>
      </c>
      <c r="R96" s="2"/>
      <c r="S96" s="2"/>
      <c r="T96" s="2"/>
      <c r="U96" s="2"/>
      <c r="V96" s="299"/>
      <c r="W96" s="300"/>
      <c r="X96" s="300"/>
      <c r="Y96" s="300"/>
      <c r="Z96" s="300"/>
      <c r="AA96" s="299"/>
    </row>
    <row r="97" spans="1:27" s="3" customFormat="1" ht="14.25" customHeight="1" thickTop="1">
      <c r="A97" s="298">
        <v>32</v>
      </c>
      <c r="B97" s="300">
        <v>13</v>
      </c>
      <c r="C97" s="301" t="s">
        <v>600</v>
      </c>
      <c r="D97" s="302" t="s">
        <v>3</v>
      </c>
      <c r="E97" s="302" t="s">
        <v>326</v>
      </c>
      <c r="F97" s="302" t="s">
        <v>100</v>
      </c>
      <c r="G97" s="1"/>
      <c r="H97" s="1"/>
      <c r="I97" s="1"/>
      <c r="J97" s="1"/>
      <c r="K97" s="32"/>
      <c r="L97" s="4"/>
      <c r="M97" s="304"/>
      <c r="N97" s="10"/>
      <c r="O97" s="304"/>
      <c r="P97" s="7"/>
      <c r="Q97" s="33"/>
      <c r="R97" s="2"/>
      <c r="S97" s="2"/>
      <c r="T97" s="2"/>
      <c r="U97" s="2"/>
      <c r="V97" s="301" t="s">
        <v>601</v>
      </c>
      <c r="W97" s="302" t="s">
        <v>3</v>
      </c>
      <c r="X97" s="302" t="s">
        <v>526</v>
      </c>
      <c r="Y97" s="302" t="s">
        <v>100</v>
      </c>
      <c r="Z97" s="300">
        <v>15</v>
      </c>
      <c r="AA97" s="298">
        <v>74</v>
      </c>
    </row>
    <row r="98" spans="1:27" s="3" customFormat="1" ht="14.25" customHeight="1" thickBot="1">
      <c r="A98" s="298"/>
      <c r="B98" s="300"/>
      <c r="C98" s="301"/>
      <c r="D98" s="302"/>
      <c r="E98" s="302"/>
      <c r="F98" s="302"/>
      <c r="G98" s="4"/>
      <c r="H98" s="5">
        <v>2</v>
      </c>
      <c r="I98" s="1"/>
      <c r="J98" s="1"/>
      <c r="K98" s="32"/>
      <c r="L98" s="4"/>
      <c r="M98" s="10"/>
      <c r="N98" s="10"/>
      <c r="O98" s="11"/>
      <c r="P98" s="2"/>
      <c r="Q98" s="33"/>
      <c r="R98" s="2"/>
      <c r="S98" s="2"/>
      <c r="T98" s="6">
        <v>2</v>
      </c>
      <c r="U98" s="7"/>
      <c r="V98" s="301"/>
      <c r="W98" s="302"/>
      <c r="X98" s="302"/>
      <c r="Y98" s="302"/>
      <c r="Z98" s="300"/>
      <c r="AA98" s="298"/>
    </row>
    <row r="99" spans="1:27" s="3" customFormat="1" ht="14.25" customHeight="1" thickTop="1">
      <c r="A99" s="299"/>
      <c r="B99" s="300">
        <v>0</v>
      </c>
      <c r="C99" s="299"/>
      <c r="D99" s="300"/>
      <c r="E99" s="300"/>
      <c r="F99" s="300"/>
      <c r="G99" s="8"/>
      <c r="H99" s="9"/>
      <c r="I99" s="4"/>
      <c r="J99" s="1"/>
      <c r="K99" s="32"/>
      <c r="L99" s="4"/>
      <c r="M99" s="10"/>
      <c r="N99" s="10"/>
      <c r="O99" s="11"/>
      <c r="P99" s="2"/>
      <c r="Q99" s="33"/>
      <c r="R99" s="2"/>
      <c r="S99" s="7"/>
      <c r="T99" s="12"/>
      <c r="U99" s="13"/>
      <c r="V99" s="299"/>
      <c r="W99" s="300"/>
      <c r="X99" s="300"/>
      <c r="Y99" s="300"/>
      <c r="Z99" s="300">
        <v>0</v>
      </c>
      <c r="AA99" s="299"/>
    </row>
    <row r="100" spans="1:27" s="3" customFormat="1" ht="14.25" customHeight="1" thickBot="1">
      <c r="A100" s="299"/>
      <c r="B100" s="300"/>
      <c r="C100" s="299"/>
      <c r="D100" s="300"/>
      <c r="E100" s="300"/>
      <c r="F100" s="300"/>
      <c r="G100" s="1"/>
      <c r="H100" s="14">
        <v>33</v>
      </c>
      <c r="I100" s="15">
        <v>0</v>
      </c>
      <c r="J100" s="1"/>
      <c r="K100" s="32"/>
      <c r="L100" s="4"/>
      <c r="M100" s="10"/>
      <c r="N100" s="10"/>
      <c r="O100" s="11"/>
      <c r="P100" s="2"/>
      <c r="Q100" s="33"/>
      <c r="R100" s="2"/>
      <c r="S100" s="16">
        <v>2</v>
      </c>
      <c r="T100" s="17">
        <v>49</v>
      </c>
      <c r="U100" s="2"/>
      <c r="V100" s="299"/>
      <c r="W100" s="300"/>
      <c r="X100" s="300"/>
      <c r="Y100" s="300"/>
      <c r="Z100" s="300"/>
      <c r="AA100" s="299"/>
    </row>
    <row r="101" spans="1:27" s="3" customFormat="1" ht="18.75" thickTop="1">
      <c r="A101" s="298">
        <v>33</v>
      </c>
      <c r="B101" s="300">
        <v>77</v>
      </c>
      <c r="C101" s="301" t="s">
        <v>602</v>
      </c>
      <c r="D101" s="302" t="s">
        <v>153</v>
      </c>
      <c r="E101" s="302" t="s">
        <v>603</v>
      </c>
      <c r="F101" s="302" t="s">
        <v>154</v>
      </c>
      <c r="G101" s="18">
        <v>0</v>
      </c>
      <c r="H101" s="19"/>
      <c r="I101" s="53"/>
      <c r="J101" s="63"/>
      <c r="K101" s="32"/>
      <c r="L101" s="4"/>
      <c r="M101" s="10"/>
      <c r="N101" s="10"/>
      <c r="O101" s="11"/>
      <c r="P101" s="2"/>
      <c r="Q101" s="33"/>
      <c r="R101" s="2"/>
      <c r="S101" s="21"/>
      <c r="T101" s="22"/>
      <c r="U101" s="23">
        <v>0</v>
      </c>
      <c r="V101" s="301" t="s">
        <v>608</v>
      </c>
      <c r="W101" s="302" t="s">
        <v>3</v>
      </c>
      <c r="X101" s="302" t="s">
        <v>408</v>
      </c>
      <c r="Y101" s="302" t="s">
        <v>100</v>
      </c>
      <c r="Z101" s="300">
        <v>79</v>
      </c>
      <c r="AA101" s="298">
        <v>75</v>
      </c>
    </row>
    <row r="102" spans="1:27" s="3" customFormat="1" ht="18.75" thickBot="1">
      <c r="A102" s="298"/>
      <c r="B102" s="300"/>
      <c r="C102" s="301"/>
      <c r="D102" s="302"/>
      <c r="E102" s="302"/>
      <c r="F102" s="302"/>
      <c r="G102" s="24">
        <v>8</v>
      </c>
      <c r="H102" s="25"/>
      <c r="I102" s="44"/>
      <c r="J102" s="63"/>
      <c r="K102" s="32"/>
      <c r="L102" s="4"/>
      <c r="M102" s="10"/>
      <c r="N102" s="10"/>
      <c r="O102" s="11"/>
      <c r="P102" s="2"/>
      <c r="Q102" s="33"/>
      <c r="R102" s="2"/>
      <c r="S102" s="27"/>
      <c r="T102" s="28"/>
      <c r="U102" s="29">
        <v>18</v>
      </c>
      <c r="V102" s="301"/>
      <c r="W102" s="302"/>
      <c r="X102" s="302"/>
      <c r="Y102" s="302"/>
      <c r="Z102" s="300"/>
      <c r="AA102" s="298"/>
    </row>
    <row r="103" spans="1:27" s="3" customFormat="1" ht="19.5" thickBot="1" thickTop="1">
      <c r="A103" s="298">
        <v>34</v>
      </c>
      <c r="B103" s="300">
        <v>52</v>
      </c>
      <c r="C103" s="301" t="s">
        <v>604</v>
      </c>
      <c r="D103" s="302" t="s">
        <v>3</v>
      </c>
      <c r="E103" s="302" t="s">
        <v>532</v>
      </c>
      <c r="F103" s="302" t="s">
        <v>100</v>
      </c>
      <c r="G103" s="30"/>
      <c r="H103" s="31">
        <v>0</v>
      </c>
      <c r="I103" s="19"/>
      <c r="J103" s="63"/>
      <c r="K103" s="32"/>
      <c r="L103" s="4"/>
      <c r="M103" s="10"/>
      <c r="N103" s="10"/>
      <c r="O103" s="11"/>
      <c r="P103" s="2"/>
      <c r="Q103" s="33"/>
      <c r="R103" s="2"/>
      <c r="S103" s="33"/>
      <c r="T103" s="34">
        <v>0</v>
      </c>
      <c r="U103" s="35"/>
      <c r="V103" s="301" t="s">
        <v>609</v>
      </c>
      <c r="W103" s="302" t="s">
        <v>155</v>
      </c>
      <c r="X103" s="302" t="s">
        <v>610</v>
      </c>
      <c r="Y103" s="302" t="s">
        <v>156</v>
      </c>
      <c r="Z103" s="300">
        <v>50</v>
      </c>
      <c r="AA103" s="299">
        <v>76</v>
      </c>
    </row>
    <row r="104" spans="1:27" s="3" customFormat="1" ht="19.5" thickBot="1" thickTop="1">
      <c r="A104" s="298"/>
      <c r="B104" s="300"/>
      <c r="C104" s="301"/>
      <c r="D104" s="302"/>
      <c r="E104" s="302"/>
      <c r="F104" s="302"/>
      <c r="G104" s="36">
        <v>2</v>
      </c>
      <c r="H104" s="1"/>
      <c r="I104" s="48">
        <v>59</v>
      </c>
      <c r="J104" s="73">
        <v>0</v>
      </c>
      <c r="K104" s="32"/>
      <c r="L104" s="4"/>
      <c r="M104" s="10"/>
      <c r="N104" s="10"/>
      <c r="O104" s="11"/>
      <c r="P104" s="2"/>
      <c r="Q104" s="33"/>
      <c r="R104" s="16">
        <v>0</v>
      </c>
      <c r="S104" s="17">
        <v>67</v>
      </c>
      <c r="T104" s="2"/>
      <c r="U104" s="37">
        <v>2</v>
      </c>
      <c r="V104" s="301"/>
      <c r="W104" s="302"/>
      <c r="X104" s="302"/>
      <c r="Y104" s="302"/>
      <c r="Z104" s="300"/>
      <c r="AA104" s="299"/>
    </row>
    <row r="105" spans="1:27" s="3" customFormat="1" ht="19.5" thickBot="1" thickTop="1">
      <c r="A105" s="298">
        <v>35</v>
      </c>
      <c r="B105" s="300">
        <v>45</v>
      </c>
      <c r="C105" s="301" t="s">
        <v>605</v>
      </c>
      <c r="D105" s="302" t="s">
        <v>3</v>
      </c>
      <c r="E105" s="302" t="s">
        <v>526</v>
      </c>
      <c r="F105" s="302" t="s">
        <v>100</v>
      </c>
      <c r="G105" s="18">
        <v>1</v>
      </c>
      <c r="H105" s="1"/>
      <c r="I105" s="32"/>
      <c r="J105" s="74"/>
      <c r="K105" s="26"/>
      <c r="L105" s="4"/>
      <c r="M105" s="10"/>
      <c r="N105" s="10"/>
      <c r="O105" s="11"/>
      <c r="P105" s="2"/>
      <c r="Q105" s="33"/>
      <c r="R105" s="61"/>
      <c r="S105" s="22"/>
      <c r="T105" s="2"/>
      <c r="U105" s="23">
        <v>2</v>
      </c>
      <c r="V105" s="301" t="s">
        <v>611</v>
      </c>
      <c r="W105" s="302" t="s">
        <v>157</v>
      </c>
      <c r="X105" s="302" t="s">
        <v>306</v>
      </c>
      <c r="Y105" s="302" t="s">
        <v>158</v>
      </c>
      <c r="Z105" s="300">
        <v>47</v>
      </c>
      <c r="AA105" s="298">
        <v>77</v>
      </c>
    </row>
    <row r="106" spans="1:27" s="3" customFormat="1" ht="19.5" thickBot="1" thickTop="1">
      <c r="A106" s="298"/>
      <c r="B106" s="300"/>
      <c r="C106" s="301"/>
      <c r="D106" s="302"/>
      <c r="E106" s="302"/>
      <c r="F106" s="302"/>
      <c r="G106" s="24">
        <v>9</v>
      </c>
      <c r="H106" s="73">
        <v>0</v>
      </c>
      <c r="I106" s="32"/>
      <c r="J106" s="19"/>
      <c r="K106" s="26"/>
      <c r="L106" s="4"/>
      <c r="M106" s="10"/>
      <c r="N106" s="10"/>
      <c r="O106" s="11"/>
      <c r="P106" s="2"/>
      <c r="Q106" s="33"/>
      <c r="R106" s="22"/>
      <c r="S106" s="22"/>
      <c r="T106" s="16">
        <v>2</v>
      </c>
      <c r="U106" s="57">
        <v>19</v>
      </c>
      <c r="V106" s="301"/>
      <c r="W106" s="302"/>
      <c r="X106" s="302"/>
      <c r="Y106" s="302"/>
      <c r="Z106" s="300"/>
      <c r="AA106" s="298"/>
    </row>
    <row r="107" spans="1:27" s="3" customFormat="1" ht="19.5" thickBot="1" thickTop="1">
      <c r="A107" s="299">
        <v>36</v>
      </c>
      <c r="B107" s="300">
        <v>84</v>
      </c>
      <c r="C107" s="301" t="s">
        <v>606</v>
      </c>
      <c r="D107" s="302" t="s">
        <v>3</v>
      </c>
      <c r="E107" s="302" t="s">
        <v>309</v>
      </c>
      <c r="F107" s="302" t="s">
        <v>100</v>
      </c>
      <c r="G107" s="30"/>
      <c r="H107" s="74"/>
      <c r="I107" s="26"/>
      <c r="J107" s="19"/>
      <c r="K107" s="26"/>
      <c r="L107" s="4"/>
      <c r="M107" s="10"/>
      <c r="N107" s="10"/>
      <c r="O107" s="11"/>
      <c r="P107" s="2"/>
      <c r="Q107" s="33"/>
      <c r="R107" s="22"/>
      <c r="S107" s="22"/>
      <c r="T107" s="12"/>
      <c r="U107" s="60"/>
      <c r="V107" s="301" t="s">
        <v>612</v>
      </c>
      <c r="W107" s="302" t="s">
        <v>3</v>
      </c>
      <c r="X107" s="302" t="s">
        <v>613</v>
      </c>
      <c r="Y107" s="302" t="s">
        <v>100</v>
      </c>
      <c r="Z107" s="300">
        <v>82</v>
      </c>
      <c r="AA107" s="298">
        <v>78</v>
      </c>
    </row>
    <row r="108" spans="1:27" s="3" customFormat="1" ht="19.5" thickBot="1" thickTop="1">
      <c r="A108" s="299"/>
      <c r="B108" s="300"/>
      <c r="C108" s="301"/>
      <c r="D108" s="302"/>
      <c r="E108" s="302"/>
      <c r="F108" s="302"/>
      <c r="G108" s="36">
        <v>2</v>
      </c>
      <c r="H108" s="48">
        <v>34</v>
      </c>
      <c r="I108" s="72"/>
      <c r="J108" s="19"/>
      <c r="K108" s="26"/>
      <c r="L108" s="4"/>
      <c r="M108" s="10"/>
      <c r="N108" s="10"/>
      <c r="O108" s="11"/>
      <c r="P108" s="2"/>
      <c r="Q108" s="33"/>
      <c r="R108" s="22"/>
      <c r="S108" s="56"/>
      <c r="T108" s="17">
        <v>50</v>
      </c>
      <c r="U108" s="37">
        <v>0</v>
      </c>
      <c r="V108" s="301"/>
      <c r="W108" s="302"/>
      <c r="X108" s="302"/>
      <c r="Y108" s="302"/>
      <c r="Z108" s="300"/>
      <c r="AA108" s="298"/>
    </row>
    <row r="109" spans="1:27" s="3" customFormat="1" ht="14.25" customHeight="1" thickTop="1">
      <c r="A109" s="298">
        <v>37</v>
      </c>
      <c r="B109" s="300">
        <v>20</v>
      </c>
      <c r="C109" s="301" t="s">
        <v>607</v>
      </c>
      <c r="D109" s="302" t="s">
        <v>3</v>
      </c>
      <c r="E109" s="302" t="s">
        <v>355</v>
      </c>
      <c r="F109" s="302" t="s">
        <v>100</v>
      </c>
      <c r="G109" s="1"/>
      <c r="H109" s="32"/>
      <c r="I109" s="31">
        <v>2</v>
      </c>
      <c r="J109" s="19"/>
      <c r="K109" s="26"/>
      <c r="L109" s="4"/>
      <c r="M109" s="10"/>
      <c r="N109" s="10"/>
      <c r="O109" s="11"/>
      <c r="P109" s="2"/>
      <c r="Q109" s="33"/>
      <c r="R109" s="22"/>
      <c r="S109" s="195">
        <v>1</v>
      </c>
      <c r="T109" s="22"/>
      <c r="U109" s="2"/>
      <c r="V109" s="301" t="s">
        <v>614</v>
      </c>
      <c r="W109" s="302" t="s">
        <v>3</v>
      </c>
      <c r="X109" s="302" t="s">
        <v>309</v>
      </c>
      <c r="Y109" s="302" t="s">
        <v>100</v>
      </c>
      <c r="Z109" s="300">
        <v>18</v>
      </c>
      <c r="AA109" s="298">
        <v>79</v>
      </c>
    </row>
    <row r="110" spans="1:27" s="3" customFormat="1" ht="14.25" customHeight="1" thickBot="1">
      <c r="A110" s="298"/>
      <c r="B110" s="300"/>
      <c r="C110" s="301"/>
      <c r="D110" s="302"/>
      <c r="E110" s="302"/>
      <c r="F110" s="302"/>
      <c r="G110" s="50"/>
      <c r="H110" s="30"/>
      <c r="I110" s="4"/>
      <c r="J110" s="19"/>
      <c r="K110" s="26"/>
      <c r="L110" s="4"/>
      <c r="M110" s="10"/>
      <c r="N110" s="10"/>
      <c r="O110" s="11"/>
      <c r="P110" s="2"/>
      <c r="Q110" s="33"/>
      <c r="R110" s="22"/>
      <c r="S110" s="67"/>
      <c r="T110" s="60"/>
      <c r="U110" s="41"/>
      <c r="V110" s="301"/>
      <c r="W110" s="302"/>
      <c r="X110" s="302"/>
      <c r="Y110" s="302"/>
      <c r="Z110" s="300"/>
      <c r="AA110" s="298"/>
    </row>
    <row r="111" spans="1:27" s="3" customFormat="1" ht="14.25" customHeight="1" thickTop="1">
      <c r="A111" s="299"/>
      <c r="B111" s="300">
        <v>0</v>
      </c>
      <c r="C111" s="299"/>
      <c r="D111" s="300"/>
      <c r="E111" s="300"/>
      <c r="F111" s="300"/>
      <c r="G111" s="4"/>
      <c r="H111" s="31">
        <v>2</v>
      </c>
      <c r="I111" s="1"/>
      <c r="J111" s="19"/>
      <c r="K111" s="26"/>
      <c r="L111" s="4"/>
      <c r="M111" s="10"/>
      <c r="N111" s="10"/>
      <c r="O111" s="11"/>
      <c r="P111" s="2"/>
      <c r="Q111" s="33"/>
      <c r="R111" s="22"/>
      <c r="S111" s="2"/>
      <c r="T111" s="34">
        <v>0</v>
      </c>
      <c r="U111" s="7"/>
      <c r="V111" s="299"/>
      <c r="W111" s="300"/>
      <c r="X111" s="300"/>
      <c r="Y111" s="300"/>
      <c r="Z111" s="300">
        <v>0</v>
      </c>
      <c r="AA111" s="299"/>
    </row>
    <row r="112" spans="1:27" s="3" customFormat="1" ht="14.25" customHeight="1" thickBot="1">
      <c r="A112" s="299"/>
      <c r="B112" s="300"/>
      <c r="C112" s="299"/>
      <c r="D112" s="300"/>
      <c r="E112" s="300"/>
      <c r="F112" s="300"/>
      <c r="G112" s="1"/>
      <c r="H112" s="1"/>
      <c r="I112" s="1"/>
      <c r="J112" s="48">
        <v>72</v>
      </c>
      <c r="K112" s="72"/>
      <c r="L112" s="4"/>
      <c r="M112" s="10"/>
      <c r="N112" s="10"/>
      <c r="O112" s="11"/>
      <c r="P112" s="2"/>
      <c r="Q112" s="71"/>
      <c r="R112" s="49">
        <v>76</v>
      </c>
      <c r="S112" s="2"/>
      <c r="T112" s="2"/>
      <c r="U112" s="2"/>
      <c r="V112" s="299"/>
      <c r="W112" s="300"/>
      <c r="X112" s="300"/>
      <c r="Y112" s="300"/>
      <c r="Z112" s="300"/>
      <c r="AA112" s="299"/>
    </row>
    <row r="113" spans="1:27" s="3" customFormat="1" ht="14.25" customHeight="1" thickTop="1">
      <c r="A113" s="298">
        <v>38</v>
      </c>
      <c r="B113" s="300">
        <v>29</v>
      </c>
      <c r="C113" s="301" t="s">
        <v>615</v>
      </c>
      <c r="D113" s="302" t="s">
        <v>159</v>
      </c>
      <c r="E113" s="302" t="s">
        <v>542</v>
      </c>
      <c r="F113" s="302" t="s">
        <v>100</v>
      </c>
      <c r="G113" s="1"/>
      <c r="H113" s="1"/>
      <c r="I113" s="1"/>
      <c r="J113" s="32"/>
      <c r="K113" s="31">
        <v>2</v>
      </c>
      <c r="L113" s="1"/>
      <c r="M113" s="10"/>
      <c r="N113" s="10"/>
      <c r="O113" s="11"/>
      <c r="P113" s="2"/>
      <c r="Q113" s="37">
        <v>2</v>
      </c>
      <c r="R113" s="33"/>
      <c r="S113" s="2"/>
      <c r="T113" s="2"/>
      <c r="U113" s="2"/>
      <c r="V113" s="301" t="s">
        <v>616</v>
      </c>
      <c r="W113" s="302" t="s">
        <v>160</v>
      </c>
      <c r="X113" s="302" t="s">
        <v>326</v>
      </c>
      <c r="Y113" s="302" t="s">
        <v>161</v>
      </c>
      <c r="Z113" s="300">
        <v>31</v>
      </c>
      <c r="AA113" s="298">
        <v>80</v>
      </c>
    </row>
    <row r="114" spans="1:27" s="3" customFormat="1" ht="14.25" customHeight="1" thickBot="1">
      <c r="A114" s="298"/>
      <c r="B114" s="300"/>
      <c r="C114" s="301"/>
      <c r="D114" s="302"/>
      <c r="E114" s="302"/>
      <c r="F114" s="302"/>
      <c r="G114" s="38"/>
      <c r="H114" s="39">
        <v>1</v>
      </c>
      <c r="I114" s="1"/>
      <c r="J114" s="32"/>
      <c r="K114" s="4"/>
      <c r="L114" s="1"/>
      <c r="M114" s="10"/>
      <c r="N114" s="10"/>
      <c r="O114" s="11"/>
      <c r="P114" s="2"/>
      <c r="Q114" s="2"/>
      <c r="R114" s="33"/>
      <c r="S114" s="2"/>
      <c r="T114" s="6">
        <v>2</v>
      </c>
      <c r="U114" s="7"/>
      <c r="V114" s="301"/>
      <c r="W114" s="302"/>
      <c r="X114" s="302"/>
      <c r="Y114" s="302"/>
      <c r="Z114" s="300"/>
      <c r="AA114" s="298"/>
    </row>
    <row r="115" spans="1:27" s="3" customFormat="1" ht="14.25" customHeight="1" thickTop="1">
      <c r="A115" s="299"/>
      <c r="B115" s="300">
        <v>0</v>
      </c>
      <c r="C115" s="299"/>
      <c r="D115" s="300"/>
      <c r="E115" s="300"/>
      <c r="F115" s="300"/>
      <c r="G115" s="42"/>
      <c r="H115" s="43"/>
      <c r="I115" s="63"/>
      <c r="J115" s="32"/>
      <c r="K115" s="4"/>
      <c r="L115" s="1"/>
      <c r="M115" s="10"/>
      <c r="N115" s="10"/>
      <c r="O115" s="11"/>
      <c r="P115" s="2"/>
      <c r="Q115" s="2"/>
      <c r="R115" s="33"/>
      <c r="S115" s="7"/>
      <c r="T115" s="12"/>
      <c r="U115" s="13"/>
      <c r="V115" s="299"/>
      <c r="W115" s="300"/>
      <c r="X115" s="300"/>
      <c r="Y115" s="300"/>
      <c r="Z115" s="300">
        <v>0</v>
      </c>
      <c r="AA115" s="299"/>
    </row>
    <row r="116" spans="1:27" s="3" customFormat="1" ht="14.25" customHeight="1" thickBot="1">
      <c r="A116" s="299"/>
      <c r="B116" s="300"/>
      <c r="C116" s="299"/>
      <c r="D116" s="300"/>
      <c r="E116" s="300"/>
      <c r="F116" s="300"/>
      <c r="G116" s="1"/>
      <c r="H116" s="48">
        <v>35</v>
      </c>
      <c r="I116" s="73">
        <v>0</v>
      </c>
      <c r="J116" s="32"/>
      <c r="K116" s="4"/>
      <c r="L116" s="1"/>
      <c r="M116" s="10"/>
      <c r="N116" s="10"/>
      <c r="O116" s="11"/>
      <c r="P116" s="2"/>
      <c r="Q116" s="2"/>
      <c r="R116" s="33"/>
      <c r="S116" s="16">
        <v>0</v>
      </c>
      <c r="T116" s="17">
        <v>51</v>
      </c>
      <c r="U116" s="2"/>
      <c r="V116" s="299"/>
      <c r="W116" s="300"/>
      <c r="X116" s="300"/>
      <c r="Y116" s="300"/>
      <c r="Z116" s="300"/>
      <c r="AA116" s="299"/>
    </row>
    <row r="117" spans="1:27" s="3" customFormat="1" ht="14.25" customHeight="1" thickTop="1">
      <c r="A117" s="298">
        <v>39</v>
      </c>
      <c r="B117" s="300">
        <v>36</v>
      </c>
      <c r="C117" s="301" t="s">
        <v>617</v>
      </c>
      <c r="D117" s="302" t="s">
        <v>3</v>
      </c>
      <c r="E117" s="302" t="s">
        <v>597</v>
      </c>
      <c r="F117" s="302" t="s">
        <v>100</v>
      </c>
      <c r="G117" s="1"/>
      <c r="H117" s="32"/>
      <c r="I117" s="74"/>
      <c r="J117" s="26"/>
      <c r="K117" s="4"/>
      <c r="L117" s="1"/>
      <c r="M117" s="10"/>
      <c r="N117" s="10"/>
      <c r="O117" s="11"/>
      <c r="P117" s="2"/>
      <c r="Q117" s="2"/>
      <c r="R117" s="33"/>
      <c r="S117" s="69"/>
      <c r="T117" s="22"/>
      <c r="U117" s="2"/>
      <c r="V117" s="301" t="s">
        <v>618</v>
      </c>
      <c r="W117" s="302" t="s">
        <v>157</v>
      </c>
      <c r="X117" s="302" t="s">
        <v>544</v>
      </c>
      <c r="Y117" s="302" t="s">
        <v>162</v>
      </c>
      <c r="Z117" s="300">
        <v>34</v>
      </c>
      <c r="AA117" s="298">
        <v>81</v>
      </c>
    </row>
    <row r="118" spans="1:27" s="3" customFormat="1" ht="14.25" customHeight="1" thickBot="1">
      <c r="A118" s="298"/>
      <c r="B118" s="300"/>
      <c r="C118" s="301"/>
      <c r="D118" s="302"/>
      <c r="E118" s="302"/>
      <c r="F118" s="302"/>
      <c r="G118" s="50"/>
      <c r="H118" s="30"/>
      <c r="I118" s="19"/>
      <c r="J118" s="26"/>
      <c r="K118" s="4"/>
      <c r="L118" s="1"/>
      <c r="M118" s="10"/>
      <c r="N118" s="10"/>
      <c r="O118" s="11"/>
      <c r="P118" s="2"/>
      <c r="Q118" s="2"/>
      <c r="R118" s="33"/>
      <c r="S118" s="45"/>
      <c r="T118" s="60"/>
      <c r="U118" s="41"/>
      <c r="V118" s="301"/>
      <c r="W118" s="302"/>
      <c r="X118" s="302"/>
      <c r="Y118" s="302"/>
      <c r="Z118" s="300"/>
      <c r="AA118" s="298"/>
    </row>
    <row r="119" spans="1:27" s="3" customFormat="1" ht="14.25" customHeight="1" thickTop="1">
      <c r="A119" s="299"/>
      <c r="B119" s="300">
        <v>0</v>
      </c>
      <c r="C119" s="299"/>
      <c r="D119" s="300"/>
      <c r="E119" s="300"/>
      <c r="F119" s="300"/>
      <c r="G119" s="4"/>
      <c r="H119" s="31">
        <v>2</v>
      </c>
      <c r="I119" s="19"/>
      <c r="J119" s="26"/>
      <c r="K119" s="4"/>
      <c r="L119" s="1"/>
      <c r="M119" s="10"/>
      <c r="N119" s="10"/>
      <c r="O119" s="11"/>
      <c r="P119" s="2"/>
      <c r="Q119" s="2"/>
      <c r="R119" s="33"/>
      <c r="S119" s="22"/>
      <c r="T119" s="34">
        <v>0</v>
      </c>
      <c r="U119" s="7"/>
      <c r="V119" s="299"/>
      <c r="W119" s="300"/>
      <c r="X119" s="300"/>
      <c r="Y119" s="300"/>
      <c r="Z119" s="300">
        <v>0</v>
      </c>
      <c r="AA119" s="299"/>
    </row>
    <row r="120" spans="1:27" s="3" customFormat="1" ht="14.25" customHeight="1" thickBot="1">
      <c r="A120" s="299"/>
      <c r="B120" s="300"/>
      <c r="C120" s="299"/>
      <c r="D120" s="300"/>
      <c r="E120" s="300"/>
      <c r="F120" s="300"/>
      <c r="G120" s="1"/>
      <c r="H120" s="1"/>
      <c r="I120" s="48">
        <v>60</v>
      </c>
      <c r="J120" s="72"/>
      <c r="K120" s="4"/>
      <c r="L120" s="1"/>
      <c r="M120" s="10"/>
      <c r="N120" s="10"/>
      <c r="O120" s="11"/>
      <c r="P120" s="2"/>
      <c r="Q120" s="2"/>
      <c r="R120" s="71"/>
      <c r="S120" s="49">
        <v>68</v>
      </c>
      <c r="T120" s="2"/>
      <c r="U120" s="2"/>
      <c r="V120" s="299"/>
      <c r="W120" s="300"/>
      <c r="X120" s="300"/>
      <c r="Y120" s="300"/>
      <c r="Z120" s="300"/>
      <c r="AA120" s="299"/>
    </row>
    <row r="121" spans="1:27" s="3" customFormat="1" ht="18.75" thickTop="1">
      <c r="A121" s="298">
        <v>40</v>
      </c>
      <c r="B121" s="300">
        <v>61</v>
      </c>
      <c r="C121" s="301" t="s">
        <v>619</v>
      </c>
      <c r="D121" s="302" t="s">
        <v>163</v>
      </c>
      <c r="E121" s="302" t="s">
        <v>552</v>
      </c>
      <c r="F121" s="302" t="s">
        <v>164</v>
      </c>
      <c r="G121" s="18">
        <v>0</v>
      </c>
      <c r="H121" s="1"/>
      <c r="I121" s="32"/>
      <c r="J121" s="31">
        <v>2</v>
      </c>
      <c r="K121" s="1"/>
      <c r="L121" s="1"/>
      <c r="M121" s="10"/>
      <c r="N121" s="10"/>
      <c r="O121" s="11"/>
      <c r="P121" s="2"/>
      <c r="Q121" s="2"/>
      <c r="R121" s="37">
        <v>2</v>
      </c>
      <c r="S121" s="33"/>
      <c r="T121" s="2"/>
      <c r="U121" s="23">
        <v>0</v>
      </c>
      <c r="V121" s="301" t="s">
        <v>622</v>
      </c>
      <c r="W121" s="302" t="s">
        <v>3</v>
      </c>
      <c r="X121" s="302" t="s">
        <v>376</v>
      </c>
      <c r="Y121" s="302" t="s">
        <v>165</v>
      </c>
      <c r="Z121" s="300">
        <v>63</v>
      </c>
      <c r="AA121" s="298">
        <v>82</v>
      </c>
    </row>
    <row r="122" spans="1:27" s="3" customFormat="1" ht="18.75" thickBot="1">
      <c r="A122" s="298"/>
      <c r="B122" s="300"/>
      <c r="C122" s="301"/>
      <c r="D122" s="302"/>
      <c r="E122" s="302"/>
      <c r="F122" s="302"/>
      <c r="G122" s="24">
        <v>10</v>
      </c>
      <c r="H122" s="73">
        <v>0</v>
      </c>
      <c r="I122" s="32"/>
      <c r="J122" s="4"/>
      <c r="K122" s="1"/>
      <c r="L122" s="1"/>
      <c r="M122" s="10"/>
      <c r="N122" s="10"/>
      <c r="O122" s="11"/>
      <c r="P122" s="2"/>
      <c r="Q122" s="2"/>
      <c r="R122" s="2"/>
      <c r="S122" s="33"/>
      <c r="T122" s="70">
        <v>0</v>
      </c>
      <c r="U122" s="29">
        <v>20</v>
      </c>
      <c r="V122" s="301"/>
      <c r="W122" s="302"/>
      <c r="X122" s="302"/>
      <c r="Y122" s="302"/>
      <c r="Z122" s="300"/>
      <c r="AA122" s="298"/>
    </row>
    <row r="123" spans="1:27" s="3" customFormat="1" ht="19.5" thickBot="1" thickTop="1">
      <c r="A123" s="298">
        <v>41</v>
      </c>
      <c r="B123" s="300">
        <v>68</v>
      </c>
      <c r="C123" s="301" t="s">
        <v>620</v>
      </c>
      <c r="D123" s="302" t="s">
        <v>3</v>
      </c>
      <c r="E123" s="302" t="s">
        <v>359</v>
      </c>
      <c r="F123" s="302" t="s">
        <v>100</v>
      </c>
      <c r="G123" s="30"/>
      <c r="H123" s="74"/>
      <c r="I123" s="26"/>
      <c r="J123" s="4"/>
      <c r="K123" s="1"/>
      <c r="L123" s="1"/>
      <c r="M123" s="10"/>
      <c r="N123" s="10"/>
      <c r="O123" s="11"/>
      <c r="P123" s="2"/>
      <c r="Q123" s="2"/>
      <c r="R123" s="2"/>
      <c r="S123" s="27"/>
      <c r="T123" s="61"/>
      <c r="U123" s="35"/>
      <c r="V123" s="301" t="s">
        <v>623</v>
      </c>
      <c r="W123" s="302" t="s">
        <v>3</v>
      </c>
      <c r="X123" s="302" t="s">
        <v>337</v>
      </c>
      <c r="Y123" s="302" t="s">
        <v>100</v>
      </c>
      <c r="Z123" s="300">
        <v>66</v>
      </c>
      <c r="AA123" s="298">
        <v>83</v>
      </c>
    </row>
    <row r="124" spans="1:27" s="3" customFormat="1" ht="19.5" thickBot="1" thickTop="1">
      <c r="A124" s="298"/>
      <c r="B124" s="300"/>
      <c r="C124" s="301"/>
      <c r="D124" s="302"/>
      <c r="E124" s="302"/>
      <c r="F124" s="302"/>
      <c r="G124" s="36">
        <v>2</v>
      </c>
      <c r="H124" s="48">
        <v>36</v>
      </c>
      <c r="I124" s="72"/>
      <c r="J124" s="4"/>
      <c r="K124" s="1"/>
      <c r="L124" s="1"/>
      <c r="M124" s="10"/>
      <c r="N124" s="10"/>
      <c r="O124" s="11"/>
      <c r="P124" s="2"/>
      <c r="Q124" s="2"/>
      <c r="R124" s="2"/>
      <c r="S124" s="71"/>
      <c r="T124" s="49">
        <v>52</v>
      </c>
      <c r="U124" s="37">
        <v>2</v>
      </c>
      <c r="V124" s="301"/>
      <c r="W124" s="302"/>
      <c r="X124" s="302"/>
      <c r="Y124" s="302"/>
      <c r="Z124" s="300"/>
      <c r="AA124" s="298"/>
    </row>
    <row r="125" spans="1:27" s="3" customFormat="1" ht="14.25" customHeight="1" thickTop="1">
      <c r="A125" s="298">
        <v>42</v>
      </c>
      <c r="B125" s="300">
        <v>4</v>
      </c>
      <c r="C125" s="301" t="s">
        <v>621</v>
      </c>
      <c r="D125" s="302" t="s">
        <v>3</v>
      </c>
      <c r="E125" s="302" t="s">
        <v>306</v>
      </c>
      <c r="F125" s="302" t="s">
        <v>100</v>
      </c>
      <c r="G125" s="1"/>
      <c r="H125" s="32"/>
      <c r="I125" s="31">
        <v>2</v>
      </c>
      <c r="J125" s="1"/>
      <c r="K125" s="1"/>
      <c r="L125" s="1"/>
      <c r="M125" s="10"/>
      <c r="N125" s="10"/>
      <c r="O125" s="11"/>
      <c r="P125" s="2"/>
      <c r="Q125" s="2"/>
      <c r="R125" s="2"/>
      <c r="S125" s="34">
        <v>2</v>
      </c>
      <c r="T125" s="33"/>
      <c r="U125" s="2"/>
      <c r="V125" s="301" t="s">
        <v>624</v>
      </c>
      <c r="W125" s="302" t="s">
        <v>160</v>
      </c>
      <c r="X125" s="302" t="s">
        <v>355</v>
      </c>
      <c r="Y125" s="302" t="s">
        <v>100</v>
      </c>
      <c r="Z125" s="300">
        <v>2</v>
      </c>
      <c r="AA125" s="298">
        <v>84</v>
      </c>
    </row>
    <row r="126" spans="1:27" s="3" customFormat="1" ht="14.25" customHeight="1" thickBot="1">
      <c r="A126" s="298"/>
      <c r="B126" s="300"/>
      <c r="C126" s="301"/>
      <c r="D126" s="302"/>
      <c r="E126" s="302"/>
      <c r="F126" s="302"/>
      <c r="G126" s="50"/>
      <c r="H126" s="30"/>
      <c r="I126" s="4"/>
      <c r="J126" s="1"/>
      <c r="K126" s="1"/>
      <c r="L126" s="1"/>
      <c r="M126" s="10"/>
      <c r="N126" s="10"/>
      <c r="O126" s="11"/>
      <c r="P126" s="2"/>
      <c r="Q126" s="2"/>
      <c r="R126" s="2"/>
      <c r="S126" s="7"/>
      <c r="T126" s="35"/>
      <c r="U126" s="51"/>
      <c r="V126" s="301"/>
      <c r="W126" s="302"/>
      <c r="X126" s="302"/>
      <c r="Y126" s="302"/>
      <c r="Z126" s="300"/>
      <c r="AA126" s="298"/>
    </row>
    <row r="127" spans="1:27" s="3" customFormat="1" ht="14.25" customHeight="1" thickTop="1">
      <c r="A127" s="299"/>
      <c r="B127" s="300">
        <v>0</v>
      </c>
      <c r="C127" s="299"/>
      <c r="D127" s="300"/>
      <c r="E127" s="300"/>
      <c r="F127" s="300"/>
      <c r="G127" s="4"/>
      <c r="H127" s="31">
        <v>2</v>
      </c>
      <c r="I127" s="1"/>
      <c r="J127" s="1"/>
      <c r="K127" s="1"/>
      <c r="L127" s="1"/>
      <c r="M127" s="10"/>
      <c r="N127" s="10"/>
      <c r="O127" s="11"/>
      <c r="P127" s="2"/>
      <c r="Q127" s="2"/>
      <c r="R127" s="2"/>
      <c r="S127" s="2"/>
      <c r="T127" s="34">
        <v>2</v>
      </c>
      <c r="U127" s="7"/>
      <c r="V127" s="299"/>
      <c r="W127" s="300"/>
      <c r="X127" s="300"/>
      <c r="Y127" s="300"/>
      <c r="Z127" s="300">
        <v>0</v>
      </c>
      <c r="AA127" s="299"/>
    </row>
    <row r="128" spans="1:27" s="3" customFormat="1" ht="14.25" customHeight="1">
      <c r="A128" s="299"/>
      <c r="B128" s="300"/>
      <c r="C128" s="299"/>
      <c r="D128" s="300"/>
      <c r="E128" s="300"/>
      <c r="F128" s="300"/>
      <c r="G128" s="1"/>
      <c r="H128" s="1"/>
      <c r="I128" s="1"/>
      <c r="J128" s="1"/>
      <c r="K128" s="1"/>
      <c r="L128" s="1"/>
      <c r="M128" s="10"/>
      <c r="N128" s="10"/>
      <c r="O128" s="11"/>
      <c r="P128" s="2"/>
      <c r="Q128" s="2"/>
      <c r="R128" s="2"/>
      <c r="S128" s="2"/>
      <c r="T128" s="2"/>
      <c r="U128" s="2"/>
      <c r="V128" s="299"/>
      <c r="W128" s="300"/>
      <c r="X128" s="300"/>
      <c r="Y128" s="300"/>
      <c r="Z128" s="300"/>
      <c r="AA128" s="299"/>
    </row>
  </sheetData>
  <sheetProtection/>
  <mergeCells count="553">
    <mergeCell ref="V5:V6"/>
    <mergeCell ref="Z1:Z2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F1:F4"/>
    <mergeCell ref="K1:Q2"/>
    <mergeCell ref="V1:V4"/>
    <mergeCell ref="W1:W4"/>
    <mergeCell ref="X1:X4"/>
    <mergeCell ref="Y1:Y4"/>
    <mergeCell ref="A7:A8"/>
    <mergeCell ref="B7:B8"/>
    <mergeCell ref="C7:C8"/>
    <mergeCell ref="D7:D8"/>
    <mergeCell ref="E7:E8"/>
    <mergeCell ref="A1:A4"/>
    <mergeCell ref="B1:B2"/>
    <mergeCell ref="C1:C4"/>
    <mergeCell ref="D1:D4"/>
    <mergeCell ref="E1:E4"/>
    <mergeCell ref="X9:X12"/>
    <mergeCell ref="W5:W6"/>
    <mergeCell ref="X5:X6"/>
    <mergeCell ref="Y5:Y6"/>
    <mergeCell ref="Z5:Z6"/>
    <mergeCell ref="AA5:AA6"/>
    <mergeCell ref="V7:V8"/>
    <mergeCell ref="W7:W8"/>
    <mergeCell ref="X7:X8"/>
    <mergeCell ref="Y7:Y8"/>
    <mergeCell ref="Z7:Z8"/>
    <mergeCell ref="AA7:AA8"/>
    <mergeCell ref="A13:A16"/>
    <mergeCell ref="B13:B14"/>
    <mergeCell ref="C13:C16"/>
    <mergeCell ref="D13:D16"/>
    <mergeCell ref="E13:E16"/>
    <mergeCell ref="F7:F8"/>
    <mergeCell ref="A9:A12"/>
    <mergeCell ref="B9:B10"/>
    <mergeCell ref="C9:C12"/>
    <mergeCell ref="D9:D12"/>
    <mergeCell ref="F17:F20"/>
    <mergeCell ref="Y9:Y12"/>
    <mergeCell ref="Z9:Z10"/>
    <mergeCell ref="AA9:AA12"/>
    <mergeCell ref="B11:B12"/>
    <mergeCell ref="Z11:Z12"/>
    <mergeCell ref="E9:E12"/>
    <mergeCell ref="F9:F12"/>
    <mergeCell ref="V9:V12"/>
    <mergeCell ref="W9:W12"/>
    <mergeCell ref="F13:F16"/>
    <mergeCell ref="V13:V16"/>
    <mergeCell ref="W17:W19"/>
    <mergeCell ref="X17:X20"/>
    <mergeCell ref="Y17:Y20"/>
    <mergeCell ref="A17:A20"/>
    <mergeCell ref="B17:B18"/>
    <mergeCell ref="C17:C20"/>
    <mergeCell ref="D17:D20"/>
    <mergeCell ref="E17:E20"/>
    <mergeCell ref="AA17:AA20"/>
    <mergeCell ref="B19:B20"/>
    <mergeCell ref="Z19:Z20"/>
    <mergeCell ref="AA13:AA16"/>
    <mergeCell ref="B15:B16"/>
    <mergeCell ref="Z15:Z16"/>
    <mergeCell ref="W13:W16"/>
    <mergeCell ref="X13:X16"/>
    <mergeCell ref="Y13:Y16"/>
    <mergeCell ref="V17:V20"/>
    <mergeCell ref="Z13:Z14"/>
    <mergeCell ref="V21:V22"/>
    <mergeCell ref="W21:W22"/>
    <mergeCell ref="X21:X22"/>
    <mergeCell ref="Y21:Y22"/>
    <mergeCell ref="Z21:Z22"/>
    <mergeCell ref="Z17:Z18"/>
    <mergeCell ref="AA21:AA22"/>
    <mergeCell ref="A21:A22"/>
    <mergeCell ref="B21:B22"/>
    <mergeCell ref="C21:C22"/>
    <mergeCell ref="D21:D22"/>
    <mergeCell ref="E21:E22"/>
    <mergeCell ref="F21:F22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F29:F32"/>
    <mergeCell ref="B31:B32"/>
    <mergeCell ref="M32:M33"/>
    <mergeCell ref="A33:A36"/>
    <mergeCell ref="B33:B34"/>
    <mergeCell ref="C33:C36"/>
    <mergeCell ref="D33:D36"/>
    <mergeCell ref="E33:E36"/>
    <mergeCell ref="F33:F36"/>
    <mergeCell ref="B35:B36"/>
    <mergeCell ref="Z33:Z34"/>
    <mergeCell ref="AA33:AA36"/>
    <mergeCell ref="Z35:Z36"/>
    <mergeCell ref="V29:V32"/>
    <mergeCell ref="W29:W32"/>
    <mergeCell ref="A29:A32"/>
    <mergeCell ref="B29:B30"/>
    <mergeCell ref="C29:C32"/>
    <mergeCell ref="D29:D32"/>
    <mergeCell ref="E29:E32"/>
    <mergeCell ref="O32:O33"/>
    <mergeCell ref="X29:X32"/>
    <mergeCell ref="Y29:Y32"/>
    <mergeCell ref="Z29:Z30"/>
    <mergeCell ref="AA29:AA32"/>
    <mergeCell ref="Z31:Z32"/>
    <mergeCell ref="V33:V36"/>
    <mergeCell ref="W33:W36"/>
    <mergeCell ref="X33:X36"/>
    <mergeCell ref="Y33:Y36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41:V44"/>
    <mergeCell ref="W41:W44"/>
    <mergeCell ref="X41:X44"/>
    <mergeCell ref="Y41:Y44"/>
    <mergeCell ref="Z41:Z42"/>
    <mergeCell ref="AA41:AA44"/>
    <mergeCell ref="Z43:Z44"/>
    <mergeCell ref="A41:A44"/>
    <mergeCell ref="B41:B42"/>
    <mergeCell ref="C41:C44"/>
    <mergeCell ref="D41:D44"/>
    <mergeCell ref="E41:E44"/>
    <mergeCell ref="F41:F44"/>
    <mergeCell ref="B43:B44"/>
    <mergeCell ref="V45:V48"/>
    <mergeCell ref="W45:W48"/>
    <mergeCell ref="X45:X48"/>
    <mergeCell ref="Y45:Y48"/>
    <mergeCell ref="Z45:Z46"/>
    <mergeCell ref="AA45:AA48"/>
    <mergeCell ref="Z47:Z48"/>
    <mergeCell ref="A45:A48"/>
    <mergeCell ref="B45:B46"/>
    <mergeCell ref="C45:C48"/>
    <mergeCell ref="D45:D48"/>
    <mergeCell ref="E45:E48"/>
    <mergeCell ref="F45:F48"/>
    <mergeCell ref="B47:B48"/>
    <mergeCell ref="V49:V52"/>
    <mergeCell ref="W49:W52"/>
    <mergeCell ref="X49:X52"/>
    <mergeCell ref="Y49:Y52"/>
    <mergeCell ref="Z49:Z50"/>
    <mergeCell ref="AA49:AA52"/>
    <mergeCell ref="Z51:Z52"/>
    <mergeCell ref="A49:A52"/>
    <mergeCell ref="B49:B50"/>
    <mergeCell ref="C49:C52"/>
    <mergeCell ref="D49:D52"/>
    <mergeCell ref="E49:E52"/>
    <mergeCell ref="F49:F52"/>
    <mergeCell ref="B51:B52"/>
    <mergeCell ref="V53:V56"/>
    <mergeCell ref="W53:W56"/>
    <mergeCell ref="X53:X56"/>
    <mergeCell ref="Y53:Y56"/>
    <mergeCell ref="Z53:Z54"/>
    <mergeCell ref="AA53:AA56"/>
    <mergeCell ref="Z55:Z56"/>
    <mergeCell ref="A53:A56"/>
    <mergeCell ref="B53:B54"/>
    <mergeCell ref="C53:C56"/>
    <mergeCell ref="D53:D56"/>
    <mergeCell ref="E53:E56"/>
    <mergeCell ref="F53:F56"/>
    <mergeCell ref="B55:B56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65:V68"/>
    <mergeCell ref="W65:W68"/>
    <mergeCell ref="X65:X68"/>
    <mergeCell ref="Y65:Y68"/>
    <mergeCell ref="Z65:Z66"/>
    <mergeCell ref="AA65:AA68"/>
    <mergeCell ref="Z67:Z68"/>
    <mergeCell ref="A65:A68"/>
    <mergeCell ref="B65:B66"/>
    <mergeCell ref="C65:C68"/>
    <mergeCell ref="D65:D68"/>
    <mergeCell ref="E65:E68"/>
    <mergeCell ref="F65:F68"/>
    <mergeCell ref="B67:B68"/>
    <mergeCell ref="V69:V70"/>
    <mergeCell ref="W69:W70"/>
    <mergeCell ref="X69:X70"/>
    <mergeCell ref="Y69:Y70"/>
    <mergeCell ref="Z69:Z70"/>
    <mergeCell ref="AA69:AA70"/>
    <mergeCell ref="A69:A70"/>
    <mergeCell ref="B69:B70"/>
    <mergeCell ref="C69:C70"/>
    <mergeCell ref="D69:D70"/>
    <mergeCell ref="E69:E70"/>
    <mergeCell ref="F69:F70"/>
    <mergeCell ref="V71:V72"/>
    <mergeCell ref="W71:W72"/>
    <mergeCell ref="X71:X72"/>
    <mergeCell ref="Y71:Y72"/>
    <mergeCell ref="Z71:Z72"/>
    <mergeCell ref="AA71:AA72"/>
    <mergeCell ref="A71:A72"/>
    <mergeCell ref="B71:B72"/>
    <mergeCell ref="C71:C72"/>
    <mergeCell ref="D71:D72"/>
    <mergeCell ref="E71:E72"/>
    <mergeCell ref="F71:F72"/>
    <mergeCell ref="V73:V76"/>
    <mergeCell ref="W73:W76"/>
    <mergeCell ref="X73:X76"/>
    <mergeCell ref="Y73:Y76"/>
    <mergeCell ref="Z73:Z74"/>
    <mergeCell ref="AA73:AA76"/>
    <mergeCell ref="Z75:Z76"/>
    <mergeCell ref="A73:A76"/>
    <mergeCell ref="B73:B74"/>
    <mergeCell ref="C73:C76"/>
    <mergeCell ref="D73:D76"/>
    <mergeCell ref="E73:E76"/>
    <mergeCell ref="F73:F76"/>
    <mergeCell ref="B75:B76"/>
    <mergeCell ref="V77:V80"/>
    <mergeCell ref="W77:W80"/>
    <mergeCell ref="X77:X80"/>
    <mergeCell ref="Y77:Y80"/>
    <mergeCell ref="Z77:Z78"/>
    <mergeCell ref="AA77:AA80"/>
    <mergeCell ref="Z79:Z80"/>
    <mergeCell ref="A77:A80"/>
    <mergeCell ref="B77:B78"/>
    <mergeCell ref="C77:C80"/>
    <mergeCell ref="D77:D80"/>
    <mergeCell ref="E77:E80"/>
    <mergeCell ref="F77:F80"/>
    <mergeCell ref="B79:B80"/>
    <mergeCell ref="V81:V84"/>
    <mergeCell ref="W81:W84"/>
    <mergeCell ref="X81:X84"/>
    <mergeCell ref="Y81:Y84"/>
    <mergeCell ref="Z81:Z82"/>
    <mergeCell ref="AA81:AA84"/>
    <mergeCell ref="Z83:Z84"/>
    <mergeCell ref="A81:A84"/>
    <mergeCell ref="B81:B82"/>
    <mergeCell ref="C81:C84"/>
    <mergeCell ref="D81:D84"/>
    <mergeCell ref="E81:E84"/>
    <mergeCell ref="F81:F84"/>
    <mergeCell ref="B83:B84"/>
    <mergeCell ref="V85:V88"/>
    <mergeCell ref="W85:W88"/>
    <mergeCell ref="X85:X88"/>
    <mergeCell ref="Y85:Y88"/>
    <mergeCell ref="Z85:Z86"/>
    <mergeCell ref="AA85:AA88"/>
    <mergeCell ref="Z87:Z88"/>
    <mergeCell ref="A85:A88"/>
    <mergeCell ref="B85:B86"/>
    <mergeCell ref="C85:C88"/>
    <mergeCell ref="D85:D88"/>
    <mergeCell ref="E85:E88"/>
    <mergeCell ref="F85:F88"/>
    <mergeCell ref="B87:B88"/>
    <mergeCell ref="V89:V90"/>
    <mergeCell ref="W89:W90"/>
    <mergeCell ref="X89:X90"/>
    <mergeCell ref="Y89:Y90"/>
    <mergeCell ref="Z89:Z90"/>
    <mergeCell ref="AA89:AA90"/>
    <mergeCell ref="A89:A90"/>
    <mergeCell ref="B89:B90"/>
    <mergeCell ref="C89:C90"/>
    <mergeCell ref="D89:D90"/>
    <mergeCell ref="E89:E90"/>
    <mergeCell ref="F89:F90"/>
    <mergeCell ref="V91:V92"/>
    <mergeCell ref="W91:W92"/>
    <mergeCell ref="X91:X92"/>
    <mergeCell ref="Y91:Y92"/>
    <mergeCell ref="Z91:Z92"/>
    <mergeCell ref="AA91:AA92"/>
    <mergeCell ref="A91:A92"/>
    <mergeCell ref="B91:B92"/>
    <mergeCell ref="C91:C92"/>
    <mergeCell ref="D91:D92"/>
    <mergeCell ref="E91:E92"/>
    <mergeCell ref="F91:F92"/>
    <mergeCell ref="F93:F96"/>
    <mergeCell ref="B95:B96"/>
    <mergeCell ref="M96:M97"/>
    <mergeCell ref="A97:A100"/>
    <mergeCell ref="B97:B98"/>
    <mergeCell ref="C97:C100"/>
    <mergeCell ref="D97:D100"/>
    <mergeCell ref="E97:E100"/>
    <mergeCell ref="F97:F100"/>
    <mergeCell ref="B99:B100"/>
    <mergeCell ref="Z97:Z98"/>
    <mergeCell ref="AA97:AA100"/>
    <mergeCell ref="Z99:Z100"/>
    <mergeCell ref="V93:V96"/>
    <mergeCell ref="W93:W96"/>
    <mergeCell ref="A93:A96"/>
    <mergeCell ref="B93:B94"/>
    <mergeCell ref="C93:C96"/>
    <mergeCell ref="D93:D96"/>
    <mergeCell ref="E93:E96"/>
    <mergeCell ref="O96:O97"/>
    <mergeCell ref="X93:X96"/>
    <mergeCell ref="Y93:Y96"/>
    <mergeCell ref="Z93:Z94"/>
    <mergeCell ref="AA93:AA96"/>
    <mergeCell ref="Z95:Z96"/>
    <mergeCell ref="V97:V100"/>
    <mergeCell ref="W97:W100"/>
    <mergeCell ref="X97:X100"/>
    <mergeCell ref="Y97:Y100"/>
    <mergeCell ref="V101:V102"/>
    <mergeCell ref="W101:W102"/>
    <mergeCell ref="X101:X102"/>
    <mergeCell ref="Y101:Y102"/>
    <mergeCell ref="Z101:Z102"/>
    <mergeCell ref="AA101:AA102"/>
    <mergeCell ref="A101:A102"/>
    <mergeCell ref="B101:B102"/>
    <mergeCell ref="C101:C102"/>
    <mergeCell ref="D101:D102"/>
    <mergeCell ref="E101:E102"/>
    <mergeCell ref="F101:F102"/>
    <mergeCell ref="V103:V104"/>
    <mergeCell ref="W103:W104"/>
    <mergeCell ref="X103:X104"/>
    <mergeCell ref="Y103:Y104"/>
    <mergeCell ref="Z103:Z104"/>
    <mergeCell ref="AA103:AA104"/>
    <mergeCell ref="A103:A104"/>
    <mergeCell ref="B103:B104"/>
    <mergeCell ref="C103:C104"/>
    <mergeCell ref="D103:D104"/>
    <mergeCell ref="E103:E104"/>
    <mergeCell ref="F103:F104"/>
    <mergeCell ref="V105:V106"/>
    <mergeCell ref="W105:W106"/>
    <mergeCell ref="X105:X106"/>
    <mergeCell ref="Y105:Y106"/>
    <mergeCell ref="Z105:Z106"/>
    <mergeCell ref="AA105:AA106"/>
    <mergeCell ref="A105:A106"/>
    <mergeCell ref="B105:B106"/>
    <mergeCell ref="C105:C106"/>
    <mergeCell ref="D105:D106"/>
    <mergeCell ref="E105:E106"/>
    <mergeCell ref="F105:F106"/>
    <mergeCell ref="V107:V108"/>
    <mergeCell ref="W107:W108"/>
    <mergeCell ref="X107:X108"/>
    <mergeCell ref="Y107:Y108"/>
    <mergeCell ref="Z107:Z108"/>
    <mergeCell ref="AA107:AA108"/>
    <mergeCell ref="A107:A108"/>
    <mergeCell ref="B107:B108"/>
    <mergeCell ref="C107:C108"/>
    <mergeCell ref="D107:D108"/>
    <mergeCell ref="E107:E108"/>
    <mergeCell ref="F107:F108"/>
    <mergeCell ref="V109:V112"/>
    <mergeCell ref="W109:W112"/>
    <mergeCell ref="X109:X112"/>
    <mergeCell ref="Y109:Y112"/>
    <mergeCell ref="Z109:Z110"/>
    <mergeCell ref="AA109:AA112"/>
    <mergeCell ref="Z111:Z112"/>
    <mergeCell ref="A109:A112"/>
    <mergeCell ref="B109:B110"/>
    <mergeCell ref="C109:C112"/>
    <mergeCell ref="D109:D112"/>
    <mergeCell ref="E109:E112"/>
    <mergeCell ref="F109:F112"/>
    <mergeCell ref="B111:B112"/>
    <mergeCell ref="V113:V116"/>
    <mergeCell ref="W113:W116"/>
    <mergeCell ref="X113:X116"/>
    <mergeCell ref="Y113:Y116"/>
    <mergeCell ref="Z113:Z114"/>
    <mergeCell ref="AA113:AA116"/>
    <mergeCell ref="Z115:Z116"/>
    <mergeCell ref="A113:A116"/>
    <mergeCell ref="B113:B114"/>
    <mergeCell ref="C113:C116"/>
    <mergeCell ref="D113:D116"/>
    <mergeCell ref="E113:E116"/>
    <mergeCell ref="F113:F116"/>
    <mergeCell ref="B115:B116"/>
    <mergeCell ref="V117:V120"/>
    <mergeCell ref="W117:W120"/>
    <mergeCell ref="X117:X120"/>
    <mergeCell ref="Y117:Y120"/>
    <mergeCell ref="Z117:Z118"/>
    <mergeCell ref="AA117:AA120"/>
    <mergeCell ref="Z119:Z120"/>
    <mergeCell ref="A117:A120"/>
    <mergeCell ref="B117:B118"/>
    <mergeCell ref="C117:C120"/>
    <mergeCell ref="D117:D120"/>
    <mergeCell ref="E117:E120"/>
    <mergeCell ref="F117:F120"/>
    <mergeCell ref="B119:B120"/>
    <mergeCell ref="V121:V122"/>
    <mergeCell ref="W121:W122"/>
    <mergeCell ref="X121:X122"/>
    <mergeCell ref="Y121:Y122"/>
    <mergeCell ref="Z121:Z122"/>
    <mergeCell ref="AA121:AA122"/>
    <mergeCell ref="A121:A122"/>
    <mergeCell ref="B121:B122"/>
    <mergeCell ref="C121:C122"/>
    <mergeCell ref="D121:D122"/>
    <mergeCell ref="E121:E122"/>
    <mergeCell ref="F121:F122"/>
    <mergeCell ref="V123:V124"/>
    <mergeCell ref="W123:W124"/>
    <mergeCell ref="X123:X124"/>
    <mergeCell ref="Y123:Y124"/>
    <mergeCell ref="Z123:Z124"/>
    <mergeCell ref="AA123:AA124"/>
    <mergeCell ref="A123:A124"/>
    <mergeCell ref="B123:B124"/>
    <mergeCell ref="C123:C124"/>
    <mergeCell ref="D123:D124"/>
    <mergeCell ref="E123:E124"/>
    <mergeCell ref="F123:F124"/>
    <mergeCell ref="V125:V128"/>
    <mergeCell ref="W125:W128"/>
    <mergeCell ref="X125:X128"/>
    <mergeCell ref="Y125:Y128"/>
    <mergeCell ref="Z125:Z126"/>
    <mergeCell ref="AA125:AA128"/>
    <mergeCell ref="Z127:Z128"/>
    <mergeCell ref="A125:A128"/>
    <mergeCell ref="B125:B126"/>
    <mergeCell ref="C125:C128"/>
    <mergeCell ref="D125:D128"/>
    <mergeCell ref="E125:E128"/>
    <mergeCell ref="F125:F128"/>
    <mergeCell ref="B127:B128"/>
  </mergeCells>
  <printOptions/>
  <pageMargins left="0.7874015748031497" right="0.7086614173228347" top="0.31496062992125984" bottom="0.31496062992125984" header="0.31496062992125984" footer="0.1968503937007874"/>
  <pageSetup fitToHeight="1" fitToWidth="1" horizontalDpi="600" verticalDpi="600" orientation="portrait" paperSize="9" scale="4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2"/>
  <sheetViews>
    <sheetView workbookViewId="0" topLeftCell="A10">
      <selection activeCell="Z33" sqref="Z33"/>
    </sheetView>
  </sheetViews>
  <sheetFormatPr defaultColWidth="8.875" defaultRowHeight="13.5"/>
  <cols>
    <col min="1" max="3" width="3.625" style="81" customWidth="1"/>
    <col min="4" max="4" width="6.125" style="81" customWidth="1"/>
    <col min="5" max="5" width="3.625" style="83" customWidth="1"/>
    <col min="6" max="7" width="6.125" style="81" customWidth="1"/>
    <col min="8" max="8" width="3.625" style="83" customWidth="1"/>
    <col min="9" max="10" width="6.125" style="81" customWidth="1"/>
    <col min="11" max="11" width="3.625" style="83" customWidth="1"/>
    <col min="12" max="13" width="6.125" style="81" customWidth="1"/>
    <col min="14" max="14" width="3.625" style="83" customWidth="1"/>
    <col min="15" max="15" width="6.125" style="81" customWidth="1"/>
    <col min="16" max="16" width="8.875" style="81" customWidth="1"/>
    <col min="17" max="18" width="6.125" style="81" customWidth="1"/>
    <col min="19" max="19" width="8.875" style="81" customWidth="1"/>
    <col min="20" max="20" width="2.50390625" style="82" bestFit="1" customWidth="1"/>
    <col min="21" max="21" width="3.625" style="82" bestFit="1" customWidth="1"/>
    <col min="22" max="22" width="2.125" style="82" customWidth="1"/>
    <col min="23" max="23" width="2.50390625" style="82" bestFit="1" customWidth="1"/>
    <col min="24" max="24" width="3.625" style="82" bestFit="1" customWidth="1"/>
    <col min="25" max="25" width="2.125" style="82" customWidth="1"/>
    <col min="26" max="26" width="2.50390625" style="82" bestFit="1" customWidth="1"/>
    <col min="27" max="27" width="3.625" style="82" bestFit="1" customWidth="1"/>
    <col min="28" max="28" width="2.125" style="82" customWidth="1"/>
    <col min="29" max="29" width="2.50390625" style="82" bestFit="1" customWidth="1"/>
    <col min="30" max="30" width="3.625" style="82" bestFit="1" customWidth="1"/>
    <col min="31" max="31" width="2.125" style="82" customWidth="1"/>
    <col min="32" max="16384" width="8.875" style="81" customWidth="1"/>
  </cols>
  <sheetData>
    <row r="2" spans="1:18" ht="24.75">
      <c r="A2" s="312" t="s">
        <v>166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123"/>
    </row>
    <row r="4" spans="1:31" ht="28.5" customHeight="1">
      <c r="A4" s="313"/>
      <c r="B4" s="314"/>
      <c r="C4" s="315"/>
      <c r="D4" s="322" t="s">
        <v>625</v>
      </c>
      <c r="E4" s="323"/>
      <c r="F4" s="324"/>
      <c r="G4" s="322" t="s">
        <v>626</v>
      </c>
      <c r="H4" s="323"/>
      <c r="I4" s="324"/>
      <c r="J4" s="322" t="s">
        <v>627</v>
      </c>
      <c r="K4" s="323"/>
      <c r="L4" s="324"/>
      <c r="M4" s="322" t="s">
        <v>628</v>
      </c>
      <c r="N4" s="323"/>
      <c r="O4" s="324"/>
      <c r="P4" s="104"/>
      <c r="Q4" s="102"/>
      <c r="R4" s="89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</row>
    <row r="5" spans="1:31" ht="28.5" customHeight="1">
      <c r="A5" s="316"/>
      <c r="B5" s="317"/>
      <c r="C5" s="318"/>
      <c r="D5" s="309" t="s">
        <v>629</v>
      </c>
      <c r="E5" s="310"/>
      <c r="F5" s="311"/>
      <c r="G5" s="309" t="s">
        <v>630</v>
      </c>
      <c r="H5" s="310"/>
      <c r="I5" s="311"/>
      <c r="J5" s="309" t="s">
        <v>631</v>
      </c>
      <c r="K5" s="310"/>
      <c r="L5" s="311"/>
      <c r="M5" s="309" t="s">
        <v>632</v>
      </c>
      <c r="N5" s="310"/>
      <c r="O5" s="311"/>
      <c r="P5" s="96"/>
      <c r="Q5" s="95"/>
      <c r="R5" s="89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</row>
    <row r="6" spans="1:31" ht="28.5" customHeight="1">
      <c r="A6" s="319"/>
      <c r="B6" s="320"/>
      <c r="C6" s="321"/>
      <c r="D6" s="306" t="s">
        <v>437</v>
      </c>
      <c r="E6" s="307"/>
      <c r="F6" s="308"/>
      <c r="G6" s="306" t="s">
        <v>437</v>
      </c>
      <c r="H6" s="307"/>
      <c r="I6" s="308"/>
      <c r="J6" s="306" t="s">
        <v>633</v>
      </c>
      <c r="K6" s="307"/>
      <c r="L6" s="308"/>
      <c r="M6" s="306" t="s">
        <v>634</v>
      </c>
      <c r="N6" s="307"/>
      <c r="O6" s="308"/>
      <c r="P6" s="119"/>
      <c r="Q6" s="118"/>
      <c r="R6" s="89"/>
      <c r="T6" s="337" t="s">
        <v>81</v>
      </c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</row>
    <row r="7" spans="1:31" ht="22.5" customHeight="1">
      <c r="A7" s="104"/>
      <c r="B7" s="103"/>
      <c r="C7" s="102" t="s">
        <v>167</v>
      </c>
      <c r="D7" s="313"/>
      <c r="E7" s="314"/>
      <c r="F7" s="315"/>
      <c r="G7" s="338" t="s">
        <v>43</v>
      </c>
      <c r="H7" s="338"/>
      <c r="I7" s="116" t="s">
        <v>168</v>
      </c>
      <c r="J7" s="338" t="s">
        <v>43</v>
      </c>
      <c r="K7" s="338"/>
      <c r="L7" s="100" t="s">
        <v>169</v>
      </c>
      <c r="M7" s="338" t="s">
        <v>43</v>
      </c>
      <c r="N7" s="338"/>
      <c r="O7" s="100" t="s">
        <v>170</v>
      </c>
      <c r="P7" s="339" t="s">
        <v>46</v>
      </c>
      <c r="Q7" s="340"/>
      <c r="R7" s="89"/>
      <c r="T7" s="327"/>
      <c r="U7" s="328"/>
      <c r="V7" s="329"/>
      <c r="W7" s="325" t="s">
        <v>43</v>
      </c>
      <c r="X7" s="325"/>
      <c r="Y7" s="98" t="s">
        <v>171</v>
      </c>
      <c r="Z7" s="325" t="s">
        <v>43</v>
      </c>
      <c r="AA7" s="325"/>
      <c r="AB7" s="99" t="s">
        <v>172</v>
      </c>
      <c r="AC7" s="325" t="s">
        <v>43</v>
      </c>
      <c r="AD7" s="325"/>
      <c r="AE7" s="99" t="s">
        <v>173</v>
      </c>
    </row>
    <row r="8" spans="1:31" ht="22.5" customHeight="1">
      <c r="A8" s="342" t="str">
        <f>D4</f>
        <v>渡邉あかね</v>
      </c>
      <c r="B8" s="344" t="str">
        <f>D5</f>
        <v>瀬川　桃子</v>
      </c>
      <c r="C8" s="346" t="str">
        <f>D6</f>
        <v>(埼玉栄)</v>
      </c>
      <c r="D8" s="316"/>
      <c r="E8" s="317"/>
      <c r="F8" s="318"/>
      <c r="G8" s="107">
        <v>21</v>
      </c>
      <c r="H8" s="97" t="s">
        <v>174</v>
      </c>
      <c r="I8" s="117">
        <v>18</v>
      </c>
      <c r="J8" s="107">
        <v>21</v>
      </c>
      <c r="K8" s="97" t="s">
        <v>174</v>
      </c>
      <c r="L8" s="106">
        <v>8</v>
      </c>
      <c r="M8" s="107">
        <v>19</v>
      </c>
      <c r="N8" s="97" t="s">
        <v>174</v>
      </c>
      <c r="O8" s="106">
        <v>21</v>
      </c>
      <c r="P8" s="96" t="s">
        <v>41</v>
      </c>
      <c r="Q8" s="95">
        <f>SUM(W11:AE11)</f>
        <v>1</v>
      </c>
      <c r="R8" s="89"/>
      <c r="T8" s="330"/>
      <c r="U8" s="331"/>
      <c r="V8" s="332"/>
      <c r="W8" s="94">
        <f>IF(G8&gt;I8,1,0)</f>
        <v>1</v>
      </c>
      <c r="X8" s="93" t="s">
        <v>175</v>
      </c>
      <c r="Y8" s="92">
        <f>IF(G8&lt;I8,1,0)</f>
        <v>0</v>
      </c>
      <c r="Z8" s="94">
        <f>IF(J8&gt;L8,1,0)</f>
        <v>1</v>
      </c>
      <c r="AA8" s="93" t="s">
        <v>175</v>
      </c>
      <c r="AB8" s="92">
        <f>IF(J8&lt;L8,1,0)</f>
        <v>0</v>
      </c>
      <c r="AC8" s="94">
        <f>IF(M8&gt;O8,1,0)</f>
        <v>0</v>
      </c>
      <c r="AD8" s="93" t="s">
        <v>175</v>
      </c>
      <c r="AE8" s="105">
        <f>IF(M8&lt;O8,1,0)</f>
        <v>1</v>
      </c>
    </row>
    <row r="9" spans="1:31" ht="22.5" customHeight="1">
      <c r="A9" s="342"/>
      <c r="B9" s="344"/>
      <c r="C9" s="346"/>
      <c r="D9" s="316"/>
      <c r="E9" s="317"/>
      <c r="F9" s="318"/>
      <c r="G9" s="107">
        <v>21</v>
      </c>
      <c r="H9" s="97" t="s">
        <v>176</v>
      </c>
      <c r="I9" s="117">
        <v>14</v>
      </c>
      <c r="J9" s="107">
        <v>21</v>
      </c>
      <c r="K9" s="97" t="s">
        <v>176</v>
      </c>
      <c r="L9" s="106">
        <v>11</v>
      </c>
      <c r="M9" s="107">
        <v>12</v>
      </c>
      <c r="N9" s="97" t="s">
        <v>176</v>
      </c>
      <c r="O9" s="106">
        <v>21</v>
      </c>
      <c r="P9" s="96" t="s">
        <v>37</v>
      </c>
      <c r="Q9" s="95">
        <f>D11+G11+J11+M11-F11-I11-L11-O11</f>
        <v>2</v>
      </c>
      <c r="R9" s="89"/>
      <c r="T9" s="330"/>
      <c r="U9" s="331"/>
      <c r="V9" s="332"/>
      <c r="W9" s="94">
        <f>IF(G9&gt;I9,1,0)</f>
        <v>1</v>
      </c>
      <c r="X9" s="93" t="s">
        <v>177</v>
      </c>
      <c r="Y9" s="92">
        <f>IF(G9&lt;I9,1,0)</f>
        <v>0</v>
      </c>
      <c r="Z9" s="94">
        <f>IF(J9&gt;L9,1,0)</f>
        <v>1</v>
      </c>
      <c r="AA9" s="93" t="s">
        <v>176</v>
      </c>
      <c r="AB9" s="92">
        <f>IF(J9&lt;L9,1,0)</f>
        <v>0</v>
      </c>
      <c r="AC9" s="94">
        <f>IF(M9&gt;O9,1,0)</f>
        <v>0</v>
      </c>
      <c r="AD9" s="93" t="s">
        <v>176</v>
      </c>
      <c r="AE9" s="105">
        <f>IF(M9&lt;O9,1,0)</f>
        <v>1</v>
      </c>
    </row>
    <row r="10" spans="1:31" ht="22.5" customHeight="1">
      <c r="A10" s="342"/>
      <c r="B10" s="344"/>
      <c r="C10" s="346"/>
      <c r="D10" s="316"/>
      <c r="E10" s="317"/>
      <c r="F10" s="318"/>
      <c r="G10" s="107"/>
      <c r="H10" s="97" t="s">
        <v>178</v>
      </c>
      <c r="I10" s="117"/>
      <c r="J10" s="107"/>
      <c r="K10" s="97" t="s">
        <v>178</v>
      </c>
      <c r="L10" s="106"/>
      <c r="M10" s="107"/>
      <c r="N10" s="97" t="s">
        <v>178</v>
      </c>
      <c r="O10" s="106"/>
      <c r="P10" s="96" t="s">
        <v>32</v>
      </c>
      <c r="Q10" s="95">
        <f>(D8+D9+D10-F8-F9-F10)+(G8+G9+G10-I8-I9-I10)+(J8+J9+J10-L8-L9-L10)+(M8+M9+M10-O8-O9-O10)</f>
        <v>22</v>
      </c>
      <c r="R10" s="89"/>
      <c r="T10" s="330"/>
      <c r="U10" s="331"/>
      <c r="V10" s="332"/>
      <c r="W10" s="94">
        <f>IF(G10&gt;I10,1,0)</f>
        <v>0</v>
      </c>
      <c r="X10" s="93" t="s">
        <v>178</v>
      </c>
      <c r="Y10" s="92">
        <f>IF(G10&lt;I10,1,0)</f>
        <v>0</v>
      </c>
      <c r="Z10" s="94">
        <f>IF(J10&gt;L10,1,0)</f>
        <v>0</v>
      </c>
      <c r="AA10" s="93" t="s">
        <v>179</v>
      </c>
      <c r="AB10" s="92">
        <f>IF(J10&lt;L10,1,0)</f>
        <v>0</v>
      </c>
      <c r="AC10" s="94">
        <f>IF(M10&gt;O10,1,0)</f>
        <v>0</v>
      </c>
      <c r="AD10" s="93" t="s">
        <v>179</v>
      </c>
      <c r="AE10" s="105">
        <f>IF(M10&lt;O10,1,0)</f>
        <v>0</v>
      </c>
    </row>
    <row r="11" spans="1:31" ht="30.75" customHeight="1">
      <c r="A11" s="343"/>
      <c r="B11" s="345"/>
      <c r="C11" s="347"/>
      <c r="D11" s="319"/>
      <c r="E11" s="320"/>
      <c r="F11" s="321"/>
      <c r="G11" s="100">
        <f>SUM(W8:W10)</f>
        <v>2</v>
      </c>
      <c r="H11" s="91" t="s">
        <v>16</v>
      </c>
      <c r="I11" s="100">
        <f>SUM(Y8:Y10)</f>
        <v>0</v>
      </c>
      <c r="J11" s="100">
        <f>SUM(Z8:Z10)</f>
        <v>2</v>
      </c>
      <c r="K11" s="91" t="s">
        <v>16</v>
      </c>
      <c r="L11" s="100">
        <f>SUM(AB8:AB10)</f>
        <v>0</v>
      </c>
      <c r="M11" s="100">
        <f>SUM(AC8:AC10)</f>
        <v>0</v>
      </c>
      <c r="N11" s="91" t="s">
        <v>16</v>
      </c>
      <c r="O11" s="100">
        <f>SUM(AE8:AE10)</f>
        <v>2</v>
      </c>
      <c r="P11" s="100" t="s">
        <v>29</v>
      </c>
      <c r="Q11" s="100">
        <v>2</v>
      </c>
      <c r="R11" s="89"/>
      <c r="T11" s="333"/>
      <c r="U11" s="334"/>
      <c r="V11" s="335"/>
      <c r="W11" s="99">
        <f>IF((W8+W9+W10)=2,1,0)</f>
        <v>1</v>
      </c>
      <c r="X11" s="99" t="s">
        <v>16</v>
      </c>
      <c r="Y11" s="99">
        <f>IF((Y8+Y9+Y10)=2,-1,0)</f>
        <v>0</v>
      </c>
      <c r="Z11" s="99">
        <f>IF((Z8+Z9+Z10)=2,1,0)</f>
        <v>1</v>
      </c>
      <c r="AA11" s="99" t="s">
        <v>16</v>
      </c>
      <c r="AB11" s="99">
        <f>IF((AB8+AB9+AB10)=2,-1,0)</f>
        <v>0</v>
      </c>
      <c r="AC11" s="99">
        <f>IF((AC8+AC9+AC10)=2,1,0)</f>
        <v>0</v>
      </c>
      <c r="AD11" s="99" t="s">
        <v>16</v>
      </c>
      <c r="AE11" s="99">
        <f>IF((AE8+AE9+AE10)=2,-1,0)</f>
        <v>-1</v>
      </c>
    </row>
    <row r="12" spans="1:31" ht="22.5" customHeight="1">
      <c r="A12" s="104"/>
      <c r="B12" s="103"/>
      <c r="C12" s="102" t="s">
        <v>180</v>
      </c>
      <c r="D12" s="338" t="s">
        <v>43</v>
      </c>
      <c r="E12" s="338"/>
      <c r="F12" s="100" t="s">
        <v>181</v>
      </c>
      <c r="G12" s="313"/>
      <c r="H12" s="314"/>
      <c r="I12" s="315"/>
      <c r="J12" s="341" t="s">
        <v>43</v>
      </c>
      <c r="K12" s="341"/>
      <c r="L12" s="112" t="s">
        <v>182</v>
      </c>
      <c r="M12" s="338" t="s">
        <v>43</v>
      </c>
      <c r="N12" s="338"/>
      <c r="O12" s="100" t="s">
        <v>183</v>
      </c>
      <c r="P12" s="339" t="s">
        <v>46</v>
      </c>
      <c r="Q12" s="340"/>
      <c r="R12" s="89"/>
      <c r="T12" s="325" t="s">
        <v>43</v>
      </c>
      <c r="U12" s="325"/>
      <c r="V12" s="99" t="s">
        <v>181</v>
      </c>
      <c r="W12" s="327"/>
      <c r="X12" s="328"/>
      <c r="Y12" s="329"/>
      <c r="Z12" s="336" t="s">
        <v>43</v>
      </c>
      <c r="AA12" s="336"/>
      <c r="AB12" s="109" t="s">
        <v>184</v>
      </c>
      <c r="AC12" s="325" t="s">
        <v>43</v>
      </c>
      <c r="AD12" s="325"/>
      <c r="AE12" s="99" t="s">
        <v>185</v>
      </c>
    </row>
    <row r="13" spans="1:31" ht="22.5" customHeight="1">
      <c r="A13" s="342" t="str">
        <f>G4</f>
        <v>森　　瑞希</v>
      </c>
      <c r="B13" s="344" t="str">
        <f>G5</f>
        <v>加藤　智香</v>
      </c>
      <c r="C13" s="346" t="str">
        <f>G6</f>
        <v>(埼玉栄)</v>
      </c>
      <c r="D13" s="96">
        <f>I8</f>
        <v>18</v>
      </c>
      <c r="E13" s="97" t="s">
        <v>175</v>
      </c>
      <c r="F13" s="95">
        <f>G8</f>
        <v>21</v>
      </c>
      <c r="G13" s="316"/>
      <c r="H13" s="317"/>
      <c r="I13" s="318"/>
      <c r="J13" s="107">
        <v>19</v>
      </c>
      <c r="K13" s="97" t="s">
        <v>175</v>
      </c>
      <c r="L13" s="106">
        <v>21</v>
      </c>
      <c r="M13" s="107">
        <v>21</v>
      </c>
      <c r="N13" s="97" t="s">
        <v>175</v>
      </c>
      <c r="O13" s="106">
        <v>12</v>
      </c>
      <c r="P13" s="96" t="s">
        <v>41</v>
      </c>
      <c r="Q13" s="95">
        <f>SUM(W16:AE16)</f>
        <v>0</v>
      </c>
      <c r="R13" s="89"/>
      <c r="T13" s="94">
        <f>IF(D13&gt;F13,1,0)</f>
        <v>0</v>
      </c>
      <c r="U13" s="93" t="s">
        <v>175</v>
      </c>
      <c r="V13" s="92">
        <f>IF(D13&lt;F13,1,0)</f>
        <v>1</v>
      </c>
      <c r="W13" s="330"/>
      <c r="X13" s="331"/>
      <c r="Y13" s="332"/>
      <c r="Z13" s="94">
        <f>IF(J13&gt;L13,1,0)</f>
        <v>0</v>
      </c>
      <c r="AA13" s="93" t="s">
        <v>175</v>
      </c>
      <c r="AB13" s="92">
        <f>IF(J13&lt;L13,1,0)</f>
        <v>1</v>
      </c>
      <c r="AC13" s="94">
        <f>IF(M13&gt;O13,1,0)</f>
        <v>1</v>
      </c>
      <c r="AD13" s="93" t="s">
        <v>175</v>
      </c>
      <c r="AE13" s="105">
        <f>IF(M13&lt;O13,1,0)</f>
        <v>0</v>
      </c>
    </row>
    <row r="14" spans="1:31" ht="22.5" customHeight="1">
      <c r="A14" s="342"/>
      <c r="B14" s="344"/>
      <c r="C14" s="346"/>
      <c r="D14" s="96">
        <f>I9</f>
        <v>14</v>
      </c>
      <c r="E14" s="97" t="s">
        <v>176</v>
      </c>
      <c r="F14" s="95">
        <f>G9</f>
        <v>21</v>
      </c>
      <c r="G14" s="316"/>
      <c r="H14" s="317"/>
      <c r="I14" s="318"/>
      <c r="J14" s="107">
        <v>21</v>
      </c>
      <c r="K14" s="97" t="s">
        <v>176</v>
      </c>
      <c r="L14" s="106">
        <v>17</v>
      </c>
      <c r="M14" s="107">
        <v>8</v>
      </c>
      <c r="N14" s="97" t="s">
        <v>176</v>
      </c>
      <c r="O14" s="106">
        <v>21</v>
      </c>
      <c r="P14" s="96" t="s">
        <v>37</v>
      </c>
      <c r="Q14" s="95">
        <f>D16+G16+J16+M16-F16-I16-L16-O16</f>
        <v>-2</v>
      </c>
      <c r="R14" s="89"/>
      <c r="T14" s="94">
        <f>IF(D14&gt;F14,1,0)</f>
        <v>0</v>
      </c>
      <c r="U14" s="93" t="s">
        <v>176</v>
      </c>
      <c r="V14" s="92">
        <f>IF(D14&lt;F14,1,0)</f>
        <v>1</v>
      </c>
      <c r="W14" s="330"/>
      <c r="X14" s="331"/>
      <c r="Y14" s="332"/>
      <c r="Z14" s="94">
        <f>IF(J14&gt;L14,1,0)</f>
        <v>1</v>
      </c>
      <c r="AA14" s="93" t="s">
        <v>176</v>
      </c>
      <c r="AB14" s="92">
        <f>IF(J14&lt;L14,1,0)</f>
        <v>0</v>
      </c>
      <c r="AC14" s="94">
        <f>IF(M14&gt;O14,1,0)</f>
        <v>0</v>
      </c>
      <c r="AD14" s="93" t="s">
        <v>176</v>
      </c>
      <c r="AE14" s="105">
        <f>IF(M14&lt;O14,1,0)</f>
        <v>1</v>
      </c>
    </row>
    <row r="15" spans="1:31" ht="22.5" customHeight="1">
      <c r="A15" s="342"/>
      <c r="B15" s="344"/>
      <c r="C15" s="346"/>
      <c r="D15" s="96">
        <f>I10</f>
        <v>0</v>
      </c>
      <c r="E15" s="97" t="s">
        <v>186</v>
      </c>
      <c r="F15" s="95">
        <f>G10</f>
        <v>0</v>
      </c>
      <c r="G15" s="316"/>
      <c r="H15" s="317"/>
      <c r="I15" s="318"/>
      <c r="J15" s="107">
        <v>22</v>
      </c>
      <c r="K15" s="97" t="s">
        <v>178</v>
      </c>
      <c r="L15" s="106">
        <v>20</v>
      </c>
      <c r="M15" s="115">
        <v>14</v>
      </c>
      <c r="N15" s="114" t="s">
        <v>178</v>
      </c>
      <c r="O15" s="113">
        <v>21</v>
      </c>
      <c r="P15" s="96" t="s">
        <v>32</v>
      </c>
      <c r="Q15" s="95">
        <f>(D13+D14+D15-F13-F14-F15)+(G13+G14+G15-I13-I14-I15)+(J13+J14+J15-L13-L14-L15)+(M13+M14+M15-O13-O14-O15)</f>
        <v>-17</v>
      </c>
      <c r="R15" s="89"/>
      <c r="T15" s="94">
        <f>IF(D15&gt;F15,1,0)</f>
        <v>0</v>
      </c>
      <c r="U15" s="93" t="s">
        <v>187</v>
      </c>
      <c r="V15" s="92">
        <f>IF(D15&lt;F15,1,0)</f>
        <v>0</v>
      </c>
      <c r="W15" s="330"/>
      <c r="X15" s="331"/>
      <c r="Y15" s="332"/>
      <c r="Z15" s="94">
        <f>IF(J15&gt;L15,1,0)</f>
        <v>1</v>
      </c>
      <c r="AA15" s="93" t="s">
        <v>188</v>
      </c>
      <c r="AB15" s="92">
        <f>IF(J15&lt;L15,1,0)</f>
        <v>0</v>
      </c>
      <c r="AC15" s="94">
        <f>IF(M15&gt;O15,1,0)</f>
        <v>0</v>
      </c>
      <c r="AD15" s="93" t="s">
        <v>188</v>
      </c>
      <c r="AE15" s="105">
        <f>IF(M15&lt;O15,1,0)</f>
        <v>1</v>
      </c>
    </row>
    <row r="16" spans="1:31" ht="30.75" customHeight="1">
      <c r="A16" s="343"/>
      <c r="B16" s="345"/>
      <c r="C16" s="347"/>
      <c r="D16" s="100">
        <f>SUM(T13:T15)</f>
        <v>0</v>
      </c>
      <c r="E16" s="91" t="s">
        <v>16</v>
      </c>
      <c r="F16" s="100">
        <f>SUM(V13:V15)</f>
        <v>2</v>
      </c>
      <c r="G16" s="319"/>
      <c r="H16" s="320"/>
      <c r="I16" s="321"/>
      <c r="J16" s="100">
        <f>SUM(Z13:Z15)</f>
        <v>2</v>
      </c>
      <c r="K16" s="91" t="s">
        <v>16</v>
      </c>
      <c r="L16" s="100">
        <f>SUM(AB13:AB15)</f>
        <v>1</v>
      </c>
      <c r="M16" s="100">
        <f>SUM(AC13:AC15)</f>
        <v>1</v>
      </c>
      <c r="N16" s="91" t="s">
        <v>16</v>
      </c>
      <c r="O16" s="100">
        <f>SUM(AE13:AE15)</f>
        <v>2</v>
      </c>
      <c r="P16" s="100" t="s">
        <v>29</v>
      </c>
      <c r="Q16" s="100">
        <v>3</v>
      </c>
      <c r="R16" s="89"/>
      <c r="T16" s="99">
        <f>IF((T13+T14+T15)=2,1,0)</f>
        <v>0</v>
      </c>
      <c r="U16" s="99" t="s">
        <v>16</v>
      </c>
      <c r="V16" s="99">
        <f>IF((V13+V14+V15)=2,-1,0)</f>
        <v>-1</v>
      </c>
      <c r="W16" s="333"/>
      <c r="X16" s="334"/>
      <c r="Y16" s="335"/>
      <c r="Z16" s="99">
        <f>IF((Z13+Z14+Z15)=2,1,0)</f>
        <v>1</v>
      </c>
      <c r="AA16" s="99" t="s">
        <v>16</v>
      </c>
      <c r="AB16" s="99">
        <f>IF((AB13+AB14+AB15)=2,-1,0)</f>
        <v>0</v>
      </c>
      <c r="AC16" s="99">
        <f>IF((AC13+AC14+AC15)=2,1,0)</f>
        <v>0</v>
      </c>
      <c r="AD16" s="99" t="s">
        <v>16</v>
      </c>
      <c r="AE16" s="99">
        <f>IF((AE13+AE14+AE15)=2,-1,0)</f>
        <v>-1</v>
      </c>
    </row>
    <row r="17" spans="1:31" ht="22.5" customHeight="1">
      <c r="A17" s="104"/>
      <c r="B17" s="103"/>
      <c r="C17" s="102" t="s">
        <v>189</v>
      </c>
      <c r="D17" s="341" t="s">
        <v>43</v>
      </c>
      <c r="E17" s="341"/>
      <c r="F17" s="112" t="s">
        <v>172</v>
      </c>
      <c r="G17" s="338" t="s">
        <v>43</v>
      </c>
      <c r="H17" s="338"/>
      <c r="I17" s="100" t="s">
        <v>184</v>
      </c>
      <c r="J17" s="313"/>
      <c r="K17" s="314"/>
      <c r="L17" s="315"/>
      <c r="M17" s="338" t="s">
        <v>43</v>
      </c>
      <c r="N17" s="338"/>
      <c r="O17" s="110" t="s">
        <v>190</v>
      </c>
      <c r="P17" s="338" t="s">
        <v>46</v>
      </c>
      <c r="Q17" s="338"/>
      <c r="R17" s="89"/>
      <c r="T17" s="336" t="s">
        <v>43</v>
      </c>
      <c r="U17" s="336"/>
      <c r="V17" s="109" t="s">
        <v>172</v>
      </c>
      <c r="W17" s="325" t="s">
        <v>43</v>
      </c>
      <c r="X17" s="325"/>
      <c r="Y17" s="99" t="s">
        <v>191</v>
      </c>
      <c r="Z17" s="327"/>
      <c r="AA17" s="328"/>
      <c r="AB17" s="329"/>
      <c r="AC17" s="325" t="s">
        <v>43</v>
      </c>
      <c r="AD17" s="325"/>
      <c r="AE17" s="99" t="s">
        <v>192</v>
      </c>
    </row>
    <row r="18" spans="1:31" ht="22.5" customHeight="1">
      <c r="A18" s="342" t="str">
        <f>J4</f>
        <v>柏原　奈弥</v>
      </c>
      <c r="B18" s="344" t="str">
        <f>J5</f>
        <v>遠山　裕紀</v>
      </c>
      <c r="C18" s="346" t="str">
        <f>J6</f>
        <v>(小松原女子)</v>
      </c>
      <c r="D18" s="96">
        <f>L8</f>
        <v>8</v>
      </c>
      <c r="E18" s="97" t="s">
        <v>193</v>
      </c>
      <c r="F18" s="95">
        <f>J8</f>
        <v>21</v>
      </c>
      <c r="G18" s="96">
        <f>L13</f>
        <v>21</v>
      </c>
      <c r="H18" s="97" t="s">
        <v>175</v>
      </c>
      <c r="I18" s="95">
        <f>J13</f>
        <v>19</v>
      </c>
      <c r="J18" s="316"/>
      <c r="K18" s="317"/>
      <c r="L18" s="318"/>
      <c r="M18" s="107">
        <v>10</v>
      </c>
      <c r="N18" s="97" t="s">
        <v>193</v>
      </c>
      <c r="O18" s="106">
        <v>21</v>
      </c>
      <c r="P18" s="96" t="s">
        <v>41</v>
      </c>
      <c r="Q18" s="95">
        <f>SUM(W21:AE21)</f>
        <v>-2</v>
      </c>
      <c r="R18" s="89"/>
      <c r="T18" s="94">
        <f>IF(D18&gt;F18,1,0)</f>
        <v>0</v>
      </c>
      <c r="U18" s="93" t="s">
        <v>175</v>
      </c>
      <c r="V18" s="92">
        <f>IF(D18&lt;F18,1,0)</f>
        <v>1</v>
      </c>
      <c r="W18" s="94">
        <f>IF(G18&gt;I18,1,0)</f>
        <v>1</v>
      </c>
      <c r="X18" s="93" t="s">
        <v>194</v>
      </c>
      <c r="Y18" s="92">
        <f>IF(G18&lt;I18,1,0)</f>
        <v>0</v>
      </c>
      <c r="Z18" s="330"/>
      <c r="AA18" s="331"/>
      <c r="AB18" s="332"/>
      <c r="AC18" s="94">
        <f>IF(M18&gt;O18,1,0)</f>
        <v>0</v>
      </c>
      <c r="AD18" s="93" t="s">
        <v>175</v>
      </c>
      <c r="AE18" s="105">
        <f>IF(M18&lt;O18,1,0)</f>
        <v>1</v>
      </c>
    </row>
    <row r="19" spans="1:31" ht="22.5" customHeight="1">
      <c r="A19" s="342"/>
      <c r="B19" s="344"/>
      <c r="C19" s="346"/>
      <c r="D19" s="96">
        <f>L9</f>
        <v>11</v>
      </c>
      <c r="E19" s="97" t="s">
        <v>177</v>
      </c>
      <c r="F19" s="95">
        <f>J9</f>
        <v>21</v>
      </c>
      <c r="G19" s="96">
        <f>L14</f>
        <v>17</v>
      </c>
      <c r="H19" s="97" t="s">
        <v>176</v>
      </c>
      <c r="I19" s="95">
        <f>J14</f>
        <v>21</v>
      </c>
      <c r="J19" s="316"/>
      <c r="K19" s="317"/>
      <c r="L19" s="318"/>
      <c r="M19" s="107">
        <v>8</v>
      </c>
      <c r="N19" s="97" t="s">
        <v>176</v>
      </c>
      <c r="O19" s="106">
        <v>21</v>
      </c>
      <c r="P19" s="96" t="s">
        <v>37</v>
      </c>
      <c r="Q19" s="95">
        <f>D21+G21+J21+M21-F21-I21-L21-O21</f>
        <v>-5</v>
      </c>
      <c r="R19" s="89"/>
      <c r="T19" s="94">
        <f>IF(D19&gt;F19,1,0)</f>
        <v>0</v>
      </c>
      <c r="U19" s="93" t="s">
        <v>176</v>
      </c>
      <c r="V19" s="92">
        <f>IF(D19&lt;F19,1,0)</f>
        <v>1</v>
      </c>
      <c r="W19" s="94">
        <f>IF(G19&gt;I19,1,0)</f>
        <v>0</v>
      </c>
      <c r="X19" s="93" t="s">
        <v>177</v>
      </c>
      <c r="Y19" s="92">
        <f>IF(G19&lt;I19,1,0)</f>
        <v>1</v>
      </c>
      <c r="Z19" s="330"/>
      <c r="AA19" s="331"/>
      <c r="AB19" s="332"/>
      <c r="AC19" s="94">
        <f>IF(M19&gt;O19,1,0)</f>
        <v>0</v>
      </c>
      <c r="AD19" s="93" t="s">
        <v>176</v>
      </c>
      <c r="AE19" s="105">
        <f>IF(M19&lt;O19,1,0)</f>
        <v>1</v>
      </c>
    </row>
    <row r="20" spans="1:31" ht="22.5" customHeight="1">
      <c r="A20" s="342"/>
      <c r="B20" s="344"/>
      <c r="C20" s="346"/>
      <c r="D20" s="96">
        <f>L10</f>
        <v>0</v>
      </c>
      <c r="E20" s="97" t="s">
        <v>178</v>
      </c>
      <c r="F20" s="95">
        <f>J10</f>
        <v>0</v>
      </c>
      <c r="G20" s="96">
        <f>L15</f>
        <v>20</v>
      </c>
      <c r="H20" s="97" t="s">
        <v>186</v>
      </c>
      <c r="I20" s="95">
        <f>J15</f>
        <v>22</v>
      </c>
      <c r="J20" s="316"/>
      <c r="K20" s="317"/>
      <c r="L20" s="318"/>
      <c r="M20" s="107"/>
      <c r="N20" s="97" t="s">
        <v>178</v>
      </c>
      <c r="O20" s="106"/>
      <c r="P20" s="96" t="s">
        <v>32</v>
      </c>
      <c r="Q20" s="95">
        <f>(D18+D19+D20-F18-F19-F20)+(G18+G19+G20-I18-I19-I20)+(J18+J19+J20-L18-L19-L20)+(M18+M19+M20-O18-O19-O20)</f>
        <v>-51</v>
      </c>
      <c r="R20" s="89"/>
      <c r="T20" s="94">
        <f>IF(D20&gt;F20,1,0)</f>
        <v>0</v>
      </c>
      <c r="U20" s="93" t="s">
        <v>195</v>
      </c>
      <c r="V20" s="92">
        <f>IF(D20&lt;F20,1,0)</f>
        <v>0</v>
      </c>
      <c r="W20" s="94">
        <f>IF(G20&gt;I20,1,0)</f>
        <v>0</v>
      </c>
      <c r="X20" s="93" t="s">
        <v>195</v>
      </c>
      <c r="Y20" s="92">
        <f>IF(G20&lt;I20,1,0)</f>
        <v>1</v>
      </c>
      <c r="Z20" s="330"/>
      <c r="AA20" s="331"/>
      <c r="AB20" s="332"/>
      <c r="AC20" s="94">
        <f>IF(M20&gt;O20,1,0)</f>
        <v>0</v>
      </c>
      <c r="AD20" s="93" t="s">
        <v>195</v>
      </c>
      <c r="AE20" s="105">
        <f>IF(M20&lt;O20,1,0)</f>
        <v>0</v>
      </c>
    </row>
    <row r="21" spans="1:31" ht="30.75" customHeight="1">
      <c r="A21" s="343"/>
      <c r="B21" s="345"/>
      <c r="C21" s="347"/>
      <c r="D21" s="100">
        <f>SUM(T18:T20)</f>
        <v>0</v>
      </c>
      <c r="E21" s="91" t="s">
        <v>16</v>
      </c>
      <c r="F21" s="100">
        <f>SUM(V18:V20)</f>
        <v>2</v>
      </c>
      <c r="G21" s="100">
        <f>SUM(W18:W20)</f>
        <v>1</v>
      </c>
      <c r="H21" s="91" t="s">
        <v>16</v>
      </c>
      <c r="I21" s="100">
        <f>SUM(Y18:Y20)</f>
        <v>2</v>
      </c>
      <c r="J21" s="319"/>
      <c r="K21" s="320"/>
      <c r="L21" s="321"/>
      <c r="M21" s="100">
        <f>SUM(AC18:AC20)</f>
        <v>0</v>
      </c>
      <c r="N21" s="91" t="s">
        <v>16</v>
      </c>
      <c r="O21" s="100">
        <f>SUM(AE18:AE20)</f>
        <v>2</v>
      </c>
      <c r="P21" s="100" t="s">
        <v>29</v>
      </c>
      <c r="Q21" s="100">
        <v>4</v>
      </c>
      <c r="R21" s="89"/>
      <c r="T21" s="99">
        <f>IF((T18+T19+T20)=2,1,0)</f>
        <v>0</v>
      </c>
      <c r="U21" s="99" t="s">
        <v>16</v>
      </c>
      <c r="V21" s="99">
        <f>IF((V18+V19+V20)=2,-1,0)</f>
        <v>-1</v>
      </c>
      <c r="W21" s="99">
        <f>IF((W18+W19+W20)=2,1,0)</f>
        <v>0</v>
      </c>
      <c r="X21" s="99" t="s">
        <v>16</v>
      </c>
      <c r="Y21" s="99">
        <f>IF((Y18+Y19+Y20)=2,-1,0)</f>
        <v>-1</v>
      </c>
      <c r="Z21" s="333"/>
      <c r="AA21" s="334"/>
      <c r="AB21" s="335"/>
      <c r="AC21" s="99">
        <f>IF((AC18+AC19+AC20)=2,1,0)</f>
        <v>0</v>
      </c>
      <c r="AD21" s="99" t="s">
        <v>16</v>
      </c>
      <c r="AE21" s="99">
        <f>IF((AE18+AE19+AE20)=2,-1,0)</f>
        <v>-1</v>
      </c>
    </row>
    <row r="22" spans="1:31" ht="22.5" customHeight="1">
      <c r="A22" s="104"/>
      <c r="B22" s="103"/>
      <c r="C22" s="102" t="s">
        <v>196</v>
      </c>
      <c r="D22" s="338" t="s">
        <v>43</v>
      </c>
      <c r="E22" s="338"/>
      <c r="F22" s="100" t="s">
        <v>173</v>
      </c>
      <c r="G22" s="338" t="s">
        <v>43</v>
      </c>
      <c r="H22" s="338"/>
      <c r="I22" s="100" t="s">
        <v>185</v>
      </c>
      <c r="J22" s="340" t="s">
        <v>43</v>
      </c>
      <c r="K22" s="338"/>
      <c r="L22" s="116" t="s">
        <v>197</v>
      </c>
      <c r="M22" s="313"/>
      <c r="N22" s="314"/>
      <c r="O22" s="315"/>
      <c r="P22" s="338" t="s">
        <v>46</v>
      </c>
      <c r="Q22" s="338"/>
      <c r="R22" s="89"/>
      <c r="T22" s="325" t="s">
        <v>43</v>
      </c>
      <c r="U22" s="325"/>
      <c r="V22" s="99" t="s">
        <v>198</v>
      </c>
      <c r="W22" s="325" t="s">
        <v>43</v>
      </c>
      <c r="X22" s="325"/>
      <c r="Y22" s="99" t="s">
        <v>183</v>
      </c>
      <c r="Z22" s="348" t="s">
        <v>43</v>
      </c>
      <c r="AA22" s="325"/>
      <c r="AB22" s="98" t="s">
        <v>190</v>
      </c>
      <c r="AC22" s="327"/>
      <c r="AD22" s="328"/>
      <c r="AE22" s="329"/>
    </row>
    <row r="23" spans="1:31" ht="22.5" customHeight="1">
      <c r="A23" s="342" t="str">
        <f>M4</f>
        <v>奥原　希望</v>
      </c>
      <c r="B23" s="344" t="str">
        <f>M5</f>
        <v>中西　貴映</v>
      </c>
      <c r="C23" s="346" t="str">
        <f>M6</f>
        <v>(大宮東)</v>
      </c>
      <c r="D23" s="96">
        <f>O8</f>
        <v>21</v>
      </c>
      <c r="E23" s="97" t="s">
        <v>175</v>
      </c>
      <c r="F23" s="95">
        <f>M8</f>
        <v>19</v>
      </c>
      <c r="G23" s="96">
        <f>O13</f>
        <v>12</v>
      </c>
      <c r="H23" s="97" t="s">
        <v>175</v>
      </c>
      <c r="I23" s="95">
        <f>M13</f>
        <v>21</v>
      </c>
      <c r="J23" s="89">
        <f>O18</f>
        <v>21</v>
      </c>
      <c r="K23" s="97" t="s">
        <v>175</v>
      </c>
      <c r="L23" s="89">
        <f>M18</f>
        <v>10</v>
      </c>
      <c r="M23" s="316"/>
      <c r="N23" s="317"/>
      <c r="O23" s="318"/>
      <c r="P23" s="96" t="s">
        <v>41</v>
      </c>
      <c r="Q23" s="95">
        <f>SUM(W26:AE26)</f>
        <v>2</v>
      </c>
      <c r="R23" s="89"/>
      <c r="T23" s="94">
        <f>IF(D23&gt;F23,1,0)</f>
        <v>1</v>
      </c>
      <c r="U23" s="93" t="s">
        <v>175</v>
      </c>
      <c r="V23" s="92">
        <f>IF(D23&lt;F23,1,0)</f>
        <v>0</v>
      </c>
      <c r="W23" s="94">
        <f>IF(G23&gt;I23,1,0)</f>
        <v>0</v>
      </c>
      <c r="X23" s="93" t="s">
        <v>175</v>
      </c>
      <c r="Y23" s="92">
        <f>IF(G23&lt;I23,1,0)</f>
        <v>1</v>
      </c>
      <c r="Z23" s="94">
        <f>IF(J23&gt;L23,1,0)</f>
        <v>1</v>
      </c>
      <c r="AA23" s="93" t="s">
        <v>175</v>
      </c>
      <c r="AB23" s="92">
        <f>IF(J23&lt;L23,1,0)</f>
        <v>0</v>
      </c>
      <c r="AC23" s="330"/>
      <c r="AD23" s="331"/>
      <c r="AE23" s="332"/>
    </row>
    <row r="24" spans="1:31" ht="22.5" customHeight="1">
      <c r="A24" s="342"/>
      <c r="B24" s="344"/>
      <c r="C24" s="346"/>
      <c r="D24" s="96">
        <f>O9</f>
        <v>21</v>
      </c>
      <c r="E24" s="97" t="s">
        <v>176</v>
      </c>
      <c r="F24" s="95">
        <f>M9</f>
        <v>12</v>
      </c>
      <c r="G24" s="96">
        <f>O14</f>
        <v>21</v>
      </c>
      <c r="H24" s="97" t="s">
        <v>176</v>
      </c>
      <c r="I24" s="95">
        <f>M14</f>
        <v>8</v>
      </c>
      <c r="J24" s="89">
        <f>O19</f>
        <v>21</v>
      </c>
      <c r="K24" s="97" t="s">
        <v>176</v>
      </c>
      <c r="L24" s="89">
        <f>M19</f>
        <v>8</v>
      </c>
      <c r="M24" s="316"/>
      <c r="N24" s="317"/>
      <c r="O24" s="318"/>
      <c r="P24" s="96" t="s">
        <v>37</v>
      </c>
      <c r="Q24" s="95">
        <f>D26+G26+J26+M26-F26-I26-L26-O26</f>
        <v>5</v>
      </c>
      <c r="R24" s="89"/>
      <c r="T24" s="94">
        <f>IF(D24&gt;F24,1,0)</f>
        <v>1</v>
      </c>
      <c r="U24" s="93" t="s">
        <v>176</v>
      </c>
      <c r="V24" s="92">
        <f>IF(D24&lt;F24,1,0)</f>
        <v>0</v>
      </c>
      <c r="W24" s="94">
        <f>IF(G24&gt;I24,1,0)</f>
        <v>1</v>
      </c>
      <c r="X24" s="93" t="s">
        <v>176</v>
      </c>
      <c r="Y24" s="92">
        <f>IF(G24&lt;I24,1,0)</f>
        <v>0</v>
      </c>
      <c r="Z24" s="94">
        <f>IF(J24&gt;L24,1,0)</f>
        <v>1</v>
      </c>
      <c r="AA24" s="93" t="s">
        <v>176</v>
      </c>
      <c r="AB24" s="92">
        <f>IF(J24&lt;L24,1,0)</f>
        <v>0</v>
      </c>
      <c r="AC24" s="330"/>
      <c r="AD24" s="331"/>
      <c r="AE24" s="332"/>
    </row>
    <row r="25" spans="1:31" ht="22.5" customHeight="1">
      <c r="A25" s="342"/>
      <c r="B25" s="344"/>
      <c r="C25" s="346"/>
      <c r="D25" s="96">
        <f>O10</f>
        <v>0</v>
      </c>
      <c r="E25" s="97" t="s">
        <v>178</v>
      </c>
      <c r="F25" s="95">
        <f>M10</f>
        <v>0</v>
      </c>
      <c r="G25" s="96">
        <f>O15</f>
        <v>21</v>
      </c>
      <c r="H25" s="97" t="s">
        <v>178</v>
      </c>
      <c r="I25" s="95">
        <f>M15</f>
        <v>14</v>
      </c>
      <c r="J25" s="89">
        <f>O20</f>
        <v>0</v>
      </c>
      <c r="K25" s="97" t="s">
        <v>178</v>
      </c>
      <c r="L25" s="89">
        <f>M20</f>
        <v>0</v>
      </c>
      <c r="M25" s="316"/>
      <c r="N25" s="317"/>
      <c r="O25" s="318"/>
      <c r="P25" s="96" t="s">
        <v>32</v>
      </c>
      <c r="Q25" s="95">
        <f>(D23+D24+D25-F23-F24-F25)+(G23+G24+G25-I23-I24-I25)+(J23+J24+J25-L23-L24-L25)+(M23+M24+M25-O23-O24-O25)</f>
        <v>46</v>
      </c>
      <c r="R25" s="89"/>
      <c r="T25" s="94">
        <f>IF(D25&gt;F25,1,0)</f>
        <v>0</v>
      </c>
      <c r="U25" s="93" t="s">
        <v>178</v>
      </c>
      <c r="V25" s="92">
        <f>IF(D25&lt;F25,1,0)</f>
        <v>0</v>
      </c>
      <c r="W25" s="94">
        <f>IF(G25&gt;I25,1,0)</f>
        <v>1</v>
      </c>
      <c r="X25" s="93" t="s">
        <v>179</v>
      </c>
      <c r="Y25" s="92">
        <f>IF(G25&lt;I25,1,0)</f>
        <v>0</v>
      </c>
      <c r="Z25" s="94">
        <f>IF(J25&gt;L25,1,0)</f>
        <v>0</v>
      </c>
      <c r="AA25" s="93" t="s">
        <v>179</v>
      </c>
      <c r="AB25" s="92">
        <f>IF(J25&lt;L25,1,0)</f>
        <v>0</v>
      </c>
      <c r="AC25" s="330"/>
      <c r="AD25" s="331"/>
      <c r="AE25" s="332"/>
    </row>
    <row r="26" spans="1:31" ht="30.75" customHeight="1">
      <c r="A26" s="343"/>
      <c r="B26" s="345"/>
      <c r="C26" s="347"/>
      <c r="D26" s="100">
        <f>SUM(T23:T25)</f>
        <v>2</v>
      </c>
      <c r="E26" s="91" t="s">
        <v>16</v>
      </c>
      <c r="F26" s="100">
        <f>SUM(V23:V25)</f>
        <v>0</v>
      </c>
      <c r="G26" s="100">
        <f>SUM(W23:W25)</f>
        <v>2</v>
      </c>
      <c r="H26" s="91" t="s">
        <v>16</v>
      </c>
      <c r="I26" s="100">
        <f>SUM(Y23:Y25)</f>
        <v>1</v>
      </c>
      <c r="J26" s="100">
        <f>SUM(Z23:Z25)</f>
        <v>2</v>
      </c>
      <c r="K26" s="91" t="s">
        <v>16</v>
      </c>
      <c r="L26" s="100">
        <f>SUM(AB23:AB25)</f>
        <v>0</v>
      </c>
      <c r="M26" s="319"/>
      <c r="N26" s="320"/>
      <c r="O26" s="321"/>
      <c r="P26" s="100" t="s">
        <v>29</v>
      </c>
      <c r="Q26" s="100">
        <v>1</v>
      </c>
      <c r="R26" s="89"/>
      <c r="T26" s="99">
        <f>IF((T23+T24+T25)=2,1,0)</f>
        <v>1</v>
      </c>
      <c r="U26" s="99" t="s">
        <v>16</v>
      </c>
      <c r="V26" s="99">
        <f>IF((V23+V24+V25)=2,-1,0)</f>
        <v>0</v>
      </c>
      <c r="W26" s="99">
        <f>IF((W23+W24+W25)=2,1,0)</f>
        <v>1</v>
      </c>
      <c r="X26" s="99" t="s">
        <v>16</v>
      </c>
      <c r="Y26" s="99">
        <f>IF((Y23+Y24+Y25)=2,-1,0)</f>
        <v>0</v>
      </c>
      <c r="Z26" s="99">
        <f>IF((Z23+Z24+Z25)=2,1,0)</f>
        <v>1</v>
      </c>
      <c r="AA26" s="99" t="s">
        <v>16</v>
      </c>
      <c r="AB26" s="99">
        <f>IF((AB23+AB24+AB25)=2,-1,0)</f>
        <v>0</v>
      </c>
      <c r="AC26" s="333"/>
      <c r="AD26" s="334"/>
      <c r="AE26" s="335"/>
    </row>
    <row r="27" ht="16.5" customHeight="1"/>
    <row r="28" ht="16.5" customHeight="1"/>
    <row r="29" ht="16.5" customHeight="1"/>
    <row r="30" spans="6:12" ht="16.5" customHeight="1">
      <c r="F30" s="87" t="s">
        <v>28</v>
      </c>
      <c r="G30" s="86" t="s">
        <v>199</v>
      </c>
      <c r="H30" s="85" t="s">
        <v>16</v>
      </c>
      <c r="I30" s="84" t="s">
        <v>200</v>
      </c>
      <c r="J30" s="86" t="s">
        <v>201</v>
      </c>
      <c r="K30" s="85" t="s">
        <v>16</v>
      </c>
      <c r="L30" s="84" t="s">
        <v>196</v>
      </c>
    </row>
    <row r="31" spans="6:12" ht="16.5" customHeight="1">
      <c r="F31" s="87" t="s">
        <v>23</v>
      </c>
      <c r="G31" s="86" t="s">
        <v>202</v>
      </c>
      <c r="H31" s="85" t="s">
        <v>16</v>
      </c>
      <c r="I31" s="84" t="s">
        <v>201</v>
      </c>
      <c r="J31" s="86" t="s">
        <v>200</v>
      </c>
      <c r="K31" s="85" t="s">
        <v>16</v>
      </c>
      <c r="L31" s="84" t="s">
        <v>196</v>
      </c>
    </row>
    <row r="32" spans="6:12" ht="16.5">
      <c r="F32" s="87" t="s">
        <v>20</v>
      </c>
      <c r="G32" s="86" t="s">
        <v>202</v>
      </c>
      <c r="H32" s="85" t="s">
        <v>16</v>
      </c>
      <c r="I32" s="84" t="s">
        <v>203</v>
      </c>
      <c r="J32" s="86" t="s">
        <v>200</v>
      </c>
      <c r="K32" s="85" t="s">
        <v>16</v>
      </c>
      <c r="L32" s="84" t="s">
        <v>189</v>
      </c>
    </row>
  </sheetData>
  <sheetProtection/>
  <mergeCells count="67">
    <mergeCell ref="D6:F6"/>
    <mergeCell ref="G6:I6"/>
    <mergeCell ref="J6:L6"/>
    <mergeCell ref="M6:O6"/>
    <mergeCell ref="D5:F5"/>
    <mergeCell ref="G5:I5"/>
    <mergeCell ref="J5:L5"/>
    <mergeCell ref="M5:O5"/>
    <mergeCell ref="A2:Q2"/>
    <mergeCell ref="A4:C6"/>
    <mergeCell ref="D4:F4"/>
    <mergeCell ref="G4:I4"/>
    <mergeCell ref="J4:L4"/>
    <mergeCell ref="M4:O4"/>
    <mergeCell ref="W7:X7"/>
    <mergeCell ref="Z7:AA7"/>
    <mergeCell ref="AC7:AD7"/>
    <mergeCell ref="T4:V4"/>
    <mergeCell ref="W4:Y4"/>
    <mergeCell ref="Z4:AB4"/>
    <mergeCell ref="AC4:AE4"/>
    <mergeCell ref="A13:A16"/>
    <mergeCell ref="B13:B16"/>
    <mergeCell ref="C13:C16"/>
    <mergeCell ref="T6:AE6"/>
    <mergeCell ref="D7:F11"/>
    <mergeCell ref="G7:H7"/>
    <mergeCell ref="J7:K7"/>
    <mergeCell ref="M7:N7"/>
    <mergeCell ref="P7:Q7"/>
    <mergeCell ref="T7:V11"/>
    <mergeCell ref="Z12:AA12"/>
    <mergeCell ref="W17:X17"/>
    <mergeCell ref="Z17:AB21"/>
    <mergeCell ref="AC12:AD12"/>
    <mergeCell ref="A8:A11"/>
    <mergeCell ref="B8:B11"/>
    <mergeCell ref="C8:C11"/>
    <mergeCell ref="D12:E12"/>
    <mergeCell ref="G12:I16"/>
    <mergeCell ref="J12:K12"/>
    <mergeCell ref="P17:Q17"/>
    <mergeCell ref="T17:U17"/>
    <mergeCell ref="M12:N12"/>
    <mergeCell ref="P12:Q12"/>
    <mergeCell ref="T12:U12"/>
    <mergeCell ref="W12:Y16"/>
    <mergeCell ref="J22:K22"/>
    <mergeCell ref="M22:O26"/>
    <mergeCell ref="AC17:AD17"/>
    <mergeCell ref="A18:A21"/>
    <mergeCell ref="B18:B21"/>
    <mergeCell ref="C18:C21"/>
    <mergeCell ref="D17:E17"/>
    <mergeCell ref="G17:H17"/>
    <mergeCell ref="J17:L21"/>
    <mergeCell ref="M17:N17"/>
    <mergeCell ref="P22:Q22"/>
    <mergeCell ref="T22:U22"/>
    <mergeCell ref="W22:X22"/>
    <mergeCell ref="Z22:AA22"/>
    <mergeCell ref="AC22:AE26"/>
    <mergeCell ref="A23:A26"/>
    <mergeCell ref="B23:B26"/>
    <mergeCell ref="C23:C26"/>
    <mergeCell ref="D22:E22"/>
    <mergeCell ref="G22:H22"/>
  </mergeCells>
  <conditionalFormatting sqref="D13:D15 F13:F15 D18:D20 F18:G20 I18:I20 D23:D25 F23:G25 I23:J25 L23:L25">
    <cfRule type="cellIs" priority="1" dxfId="4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2"/>
  <sheetViews>
    <sheetView zoomScale="75" zoomScaleNormal="75" workbookViewId="0" topLeftCell="A61">
      <selection activeCell="AG96" sqref="AG96"/>
    </sheetView>
  </sheetViews>
  <sheetFormatPr defaultColWidth="8.875" defaultRowHeight="13.5"/>
  <cols>
    <col min="1" max="1" width="4.50390625" style="0" bestFit="1" customWidth="1"/>
    <col min="2" max="2" width="4.00390625" style="0" hidden="1" customWidth="1"/>
    <col min="3" max="3" width="19.125" style="192" customWidth="1"/>
    <col min="4" max="4" width="2.125" style="0" bestFit="1" customWidth="1"/>
    <col min="5" max="5" width="15.625" style="193" customWidth="1"/>
    <col min="6" max="6" width="2.125" style="0" bestFit="1" customWidth="1"/>
    <col min="7" max="11" width="6.125" style="79" customWidth="1"/>
    <col min="12" max="12" width="6.125" style="218" customWidth="1"/>
    <col min="13" max="15" width="6.125" style="193" customWidth="1"/>
    <col min="16" max="17" width="6.125" style="218" customWidth="1"/>
    <col min="18" max="21" width="6.125" style="79" customWidth="1"/>
    <col min="22" max="22" width="19.125" style="192" customWidth="1"/>
    <col min="23" max="23" width="2.125" style="0" bestFit="1" customWidth="1"/>
    <col min="24" max="24" width="15.625" style="193" customWidth="1"/>
    <col min="25" max="25" width="2.125" style="0" bestFit="1" customWidth="1"/>
    <col min="26" max="26" width="4.50390625" style="0" hidden="1" customWidth="1"/>
    <col min="27" max="27" width="4.50390625" style="0" bestFit="1" customWidth="1"/>
  </cols>
  <sheetData>
    <row r="1" spans="1:27" s="3" customFormat="1" ht="18">
      <c r="A1" s="298">
        <v>1</v>
      </c>
      <c r="B1" s="300">
        <v>1</v>
      </c>
      <c r="C1" s="349" t="s">
        <v>625</v>
      </c>
      <c r="D1" s="302" t="s">
        <v>236</v>
      </c>
      <c r="E1" s="350" t="s">
        <v>306</v>
      </c>
      <c r="F1" s="302" t="s">
        <v>237</v>
      </c>
      <c r="G1" s="1"/>
      <c r="H1" s="1"/>
      <c r="I1" s="1"/>
      <c r="J1" s="1"/>
      <c r="K1" s="354" t="s">
        <v>238</v>
      </c>
      <c r="L1" s="354"/>
      <c r="M1" s="354"/>
      <c r="N1" s="354"/>
      <c r="O1" s="354"/>
      <c r="P1" s="354"/>
      <c r="Q1" s="354"/>
      <c r="R1" s="2"/>
      <c r="S1" s="2"/>
      <c r="T1" s="2"/>
      <c r="U1" s="2"/>
      <c r="V1" s="349" t="s">
        <v>629</v>
      </c>
      <c r="W1" s="302" t="s">
        <v>236</v>
      </c>
      <c r="X1" s="350" t="s">
        <v>306</v>
      </c>
      <c r="Y1" s="302" t="s">
        <v>239</v>
      </c>
      <c r="Z1" s="300">
        <v>3</v>
      </c>
      <c r="AA1" s="298">
        <v>44</v>
      </c>
    </row>
    <row r="2" spans="1:27" s="3" customFormat="1" ht="18.75" thickBot="1">
      <c r="A2" s="298"/>
      <c r="B2" s="300"/>
      <c r="C2" s="349"/>
      <c r="D2" s="302"/>
      <c r="E2" s="350"/>
      <c r="F2" s="302"/>
      <c r="G2" s="4"/>
      <c r="H2" s="5">
        <v>2</v>
      </c>
      <c r="I2" s="1"/>
      <c r="J2" s="1"/>
      <c r="K2" s="354"/>
      <c r="L2" s="354"/>
      <c r="M2" s="354"/>
      <c r="N2" s="354"/>
      <c r="O2" s="354"/>
      <c r="P2" s="354"/>
      <c r="Q2" s="354"/>
      <c r="R2" s="2"/>
      <c r="S2" s="2"/>
      <c r="T2" s="6">
        <v>2</v>
      </c>
      <c r="U2" s="7"/>
      <c r="V2" s="349"/>
      <c r="W2" s="302"/>
      <c r="X2" s="350"/>
      <c r="Y2" s="302"/>
      <c r="Z2" s="300"/>
      <c r="AA2" s="298"/>
    </row>
    <row r="3" spans="1:27" s="3" customFormat="1" ht="13.5" customHeight="1" thickTop="1">
      <c r="A3" s="299"/>
      <c r="B3" s="300">
        <v>0</v>
      </c>
      <c r="C3" s="299"/>
      <c r="D3" s="300"/>
      <c r="E3" s="299"/>
      <c r="F3" s="300"/>
      <c r="G3" s="8"/>
      <c r="H3" s="9"/>
      <c r="I3" s="4"/>
      <c r="J3" s="1"/>
      <c r="K3" s="1"/>
      <c r="L3" s="196"/>
      <c r="M3" s="197"/>
      <c r="N3" s="197"/>
      <c r="O3" s="198"/>
      <c r="P3" s="199"/>
      <c r="Q3" s="199"/>
      <c r="R3" s="2"/>
      <c r="S3" s="7"/>
      <c r="T3" s="12"/>
      <c r="U3" s="13"/>
      <c r="V3" s="299"/>
      <c r="W3" s="300"/>
      <c r="X3" s="299"/>
      <c r="Y3" s="300"/>
      <c r="Z3" s="300">
        <v>0</v>
      </c>
      <c r="AA3" s="299"/>
    </row>
    <row r="4" spans="1:27" s="3" customFormat="1" ht="13.5" customHeight="1" thickBot="1">
      <c r="A4" s="299"/>
      <c r="B4" s="300"/>
      <c r="C4" s="299"/>
      <c r="D4" s="300"/>
      <c r="E4" s="299"/>
      <c r="F4" s="300"/>
      <c r="G4" s="1"/>
      <c r="H4" s="14">
        <v>22</v>
      </c>
      <c r="I4" s="15">
        <v>2</v>
      </c>
      <c r="J4" s="1"/>
      <c r="K4" s="1"/>
      <c r="L4" s="196"/>
      <c r="M4" s="197"/>
      <c r="N4" s="197"/>
      <c r="O4" s="198"/>
      <c r="P4" s="199"/>
      <c r="Q4" s="199"/>
      <c r="R4" s="2"/>
      <c r="S4" s="16">
        <v>2</v>
      </c>
      <c r="T4" s="17">
        <v>38</v>
      </c>
      <c r="U4" s="2"/>
      <c r="V4" s="299"/>
      <c r="W4" s="300"/>
      <c r="X4" s="299"/>
      <c r="Y4" s="300"/>
      <c r="Z4" s="300"/>
      <c r="AA4" s="299"/>
    </row>
    <row r="5" spans="1:27" s="3" customFormat="1" ht="13.5" customHeight="1" thickBot="1" thickTop="1">
      <c r="A5" s="298">
        <v>2</v>
      </c>
      <c r="B5" s="300">
        <v>65</v>
      </c>
      <c r="C5" s="349" t="s">
        <v>635</v>
      </c>
      <c r="D5" s="302" t="s">
        <v>236</v>
      </c>
      <c r="E5" s="350" t="s">
        <v>382</v>
      </c>
      <c r="F5" s="302" t="s">
        <v>239</v>
      </c>
      <c r="G5" s="18">
        <v>0</v>
      </c>
      <c r="H5" s="19"/>
      <c r="I5" s="20"/>
      <c r="J5" s="4"/>
      <c r="K5" s="1"/>
      <c r="L5" s="196"/>
      <c r="M5" s="197"/>
      <c r="N5" s="197"/>
      <c r="O5" s="198"/>
      <c r="P5" s="199"/>
      <c r="Q5" s="199"/>
      <c r="R5" s="2"/>
      <c r="S5" s="21"/>
      <c r="T5" s="22"/>
      <c r="U5" s="23">
        <v>2</v>
      </c>
      <c r="V5" s="349" t="s">
        <v>638</v>
      </c>
      <c r="W5" s="302" t="s">
        <v>236</v>
      </c>
      <c r="X5" s="350" t="s">
        <v>535</v>
      </c>
      <c r="Y5" s="302" t="s">
        <v>239</v>
      </c>
      <c r="Z5" s="300">
        <v>67</v>
      </c>
      <c r="AA5" s="298">
        <v>45</v>
      </c>
    </row>
    <row r="6" spans="1:27" s="3" customFormat="1" ht="13.5" customHeight="1" thickBot="1" thickTop="1">
      <c r="A6" s="298"/>
      <c r="B6" s="300"/>
      <c r="C6" s="349"/>
      <c r="D6" s="302"/>
      <c r="E6" s="350"/>
      <c r="F6" s="302"/>
      <c r="G6" s="24">
        <v>1</v>
      </c>
      <c r="H6" s="25"/>
      <c r="I6" s="26"/>
      <c r="J6" s="4"/>
      <c r="K6" s="1"/>
      <c r="L6" s="196"/>
      <c r="M6" s="197"/>
      <c r="N6" s="197"/>
      <c r="O6" s="198"/>
      <c r="P6" s="199"/>
      <c r="Q6" s="199"/>
      <c r="R6" s="2"/>
      <c r="S6" s="27"/>
      <c r="T6" s="56"/>
      <c r="U6" s="57">
        <v>12</v>
      </c>
      <c r="V6" s="349"/>
      <c r="W6" s="302"/>
      <c r="X6" s="350"/>
      <c r="Y6" s="302"/>
      <c r="Z6" s="300"/>
      <c r="AA6" s="298"/>
    </row>
    <row r="7" spans="1:27" s="3" customFormat="1" ht="13.5" customHeight="1" thickBot="1" thickTop="1">
      <c r="A7" s="298">
        <v>3</v>
      </c>
      <c r="B7" s="300">
        <v>64</v>
      </c>
      <c r="C7" s="349" t="s">
        <v>636</v>
      </c>
      <c r="D7" s="302" t="s">
        <v>240</v>
      </c>
      <c r="E7" s="350" t="s">
        <v>535</v>
      </c>
      <c r="F7" s="302" t="s">
        <v>100</v>
      </c>
      <c r="G7" s="30"/>
      <c r="H7" s="31">
        <v>0</v>
      </c>
      <c r="I7" s="32"/>
      <c r="J7" s="4"/>
      <c r="K7" s="1"/>
      <c r="L7" s="196"/>
      <c r="M7" s="197"/>
      <c r="N7" s="197"/>
      <c r="O7" s="198"/>
      <c r="P7" s="199"/>
      <c r="Q7" s="199"/>
      <c r="R7" s="2"/>
      <c r="S7" s="33"/>
      <c r="T7" s="37">
        <v>0</v>
      </c>
      <c r="U7" s="60"/>
      <c r="V7" s="349" t="s">
        <v>639</v>
      </c>
      <c r="W7" s="302" t="s">
        <v>3</v>
      </c>
      <c r="X7" s="350" t="s">
        <v>326</v>
      </c>
      <c r="Y7" s="302" t="s">
        <v>100</v>
      </c>
      <c r="Z7" s="300">
        <v>62</v>
      </c>
      <c r="AA7" s="298">
        <v>46</v>
      </c>
    </row>
    <row r="8" spans="1:27" s="3" customFormat="1" ht="13.5" customHeight="1" thickBot="1" thickTop="1">
      <c r="A8" s="298"/>
      <c r="B8" s="300"/>
      <c r="C8" s="349"/>
      <c r="D8" s="302"/>
      <c r="E8" s="350"/>
      <c r="F8" s="302"/>
      <c r="G8" s="36">
        <v>2</v>
      </c>
      <c r="H8" s="1"/>
      <c r="I8" s="14">
        <v>54</v>
      </c>
      <c r="J8" s="15">
        <v>2</v>
      </c>
      <c r="K8" s="1"/>
      <c r="L8" s="196"/>
      <c r="M8" s="197"/>
      <c r="N8" s="197"/>
      <c r="O8" s="198"/>
      <c r="P8" s="199"/>
      <c r="Q8" s="199"/>
      <c r="R8" s="16">
        <v>2</v>
      </c>
      <c r="S8" s="17">
        <v>62</v>
      </c>
      <c r="T8" s="2"/>
      <c r="U8" s="37">
        <v>0</v>
      </c>
      <c r="V8" s="349"/>
      <c r="W8" s="302"/>
      <c r="X8" s="350"/>
      <c r="Y8" s="302"/>
      <c r="Z8" s="300"/>
      <c r="AA8" s="298"/>
    </row>
    <row r="9" spans="1:27" s="3" customFormat="1" ht="13.5" customHeight="1" thickTop="1">
      <c r="A9" s="298">
        <v>4</v>
      </c>
      <c r="B9" s="300">
        <v>33</v>
      </c>
      <c r="C9" s="349" t="s">
        <v>637</v>
      </c>
      <c r="D9" s="302" t="s">
        <v>3</v>
      </c>
      <c r="E9" s="350" t="s">
        <v>532</v>
      </c>
      <c r="F9" s="302" t="s">
        <v>100</v>
      </c>
      <c r="G9" s="1"/>
      <c r="H9" s="1"/>
      <c r="I9" s="19"/>
      <c r="J9" s="20"/>
      <c r="K9" s="4"/>
      <c r="L9" s="196"/>
      <c r="M9" s="197"/>
      <c r="N9" s="197"/>
      <c r="O9" s="198"/>
      <c r="P9" s="199"/>
      <c r="Q9" s="199"/>
      <c r="R9" s="12"/>
      <c r="S9" s="22"/>
      <c r="T9" s="2"/>
      <c r="U9" s="2"/>
      <c r="V9" s="349" t="s">
        <v>640</v>
      </c>
      <c r="W9" s="302" t="s">
        <v>3</v>
      </c>
      <c r="X9" s="350" t="s">
        <v>542</v>
      </c>
      <c r="Y9" s="302" t="s">
        <v>100</v>
      </c>
      <c r="Z9" s="300">
        <v>35</v>
      </c>
      <c r="AA9" s="298">
        <v>47</v>
      </c>
    </row>
    <row r="10" spans="1:27" s="3" customFormat="1" ht="13.5" customHeight="1" thickBot="1">
      <c r="A10" s="298"/>
      <c r="B10" s="300"/>
      <c r="C10" s="349"/>
      <c r="D10" s="302"/>
      <c r="E10" s="350"/>
      <c r="F10" s="302"/>
      <c r="G10" s="38"/>
      <c r="H10" s="39">
        <v>0</v>
      </c>
      <c r="I10" s="19"/>
      <c r="J10" s="26"/>
      <c r="K10" s="4"/>
      <c r="L10" s="196"/>
      <c r="M10" s="197"/>
      <c r="N10" s="197"/>
      <c r="O10" s="198"/>
      <c r="P10" s="199"/>
      <c r="Q10" s="199"/>
      <c r="R10" s="33"/>
      <c r="S10" s="22"/>
      <c r="T10" s="6">
        <v>2</v>
      </c>
      <c r="U10" s="7"/>
      <c r="V10" s="349"/>
      <c r="W10" s="302"/>
      <c r="X10" s="350"/>
      <c r="Y10" s="302"/>
      <c r="Z10" s="300"/>
      <c r="AA10" s="298"/>
    </row>
    <row r="11" spans="1:27" s="3" customFormat="1" ht="13.5" customHeight="1" thickTop="1">
      <c r="A11" s="299"/>
      <c r="B11" s="300">
        <v>0</v>
      </c>
      <c r="C11" s="299"/>
      <c r="D11" s="300"/>
      <c r="E11" s="299"/>
      <c r="F11" s="300"/>
      <c r="G11" s="42"/>
      <c r="H11" s="43"/>
      <c r="I11" s="44"/>
      <c r="J11" s="26"/>
      <c r="K11" s="4"/>
      <c r="L11" s="196"/>
      <c r="M11" s="197"/>
      <c r="N11" s="197"/>
      <c r="O11" s="198"/>
      <c r="P11" s="199"/>
      <c r="Q11" s="199"/>
      <c r="R11" s="33"/>
      <c r="S11" s="22"/>
      <c r="T11" s="12"/>
      <c r="U11" s="13"/>
      <c r="V11" s="299"/>
      <c r="W11" s="300"/>
      <c r="X11" s="299"/>
      <c r="Y11" s="300"/>
      <c r="Z11" s="300">
        <v>0</v>
      </c>
      <c r="AA11" s="299"/>
    </row>
    <row r="12" spans="1:27" s="3" customFormat="1" ht="13.5" customHeight="1" thickBot="1">
      <c r="A12" s="299"/>
      <c r="B12" s="300"/>
      <c r="C12" s="299"/>
      <c r="D12" s="300"/>
      <c r="E12" s="299"/>
      <c r="F12" s="300"/>
      <c r="G12" s="1"/>
      <c r="H12" s="48">
        <v>23</v>
      </c>
      <c r="I12" s="25"/>
      <c r="J12" s="26"/>
      <c r="K12" s="4"/>
      <c r="L12" s="196"/>
      <c r="M12" s="197"/>
      <c r="N12" s="197"/>
      <c r="O12" s="198"/>
      <c r="P12" s="199"/>
      <c r="Q12" s="199"/>
      <c r="R12" s="33"/>
      <c r="S12" s="56"/>
      <c r="T12" s="17">
        <v>39</v>
      </c>
      <c r="U12" s="2"/>
      <c r="V12" s="299"/>
      <c r="W12" s="300"/>
      <c r="X12" s="299"/>
      <c r="Y12" s="300"/>
      <c r="Z12" s="300"/>
      <c r="AA12" s="299"/>
    </row>
    <row r="13" spans="1:27" s="3" customFormat="1" ht="13.5" customHeight="1" thickTop="1">
      <c r="A13" s="298">
        <v>5</v>
      </c>
      <c r="B13" s="300">
        <v>32</v>
      </c>
      <c r="C13" s="349" t="s">
        <v>641</v>
      </c>
      <c r="D13" s="302" t="s">
        <v>3</v>
      </c>
      <c r="E13" s="350" t="s">
        <v>526</v>
      </c>
      <c r="F13" s="302" t="s">
        <v>100</v>
      </c>
      <c r="G13" s="1"/>
      <c r="H13" s="32"/>
      <c r="I13" s="31">
        <v>0</v>
      </c>
      <c r="J13" s="32"/>
      <c r="K13" s="4"/>
      <c r="L13" s="196"/>
      <c r="M13" s="197"/>
      <c r="N13" s="197"/>
      <c r="O13" s="198"/>
      <c r="P13" s="199"/>
      <c r="Q13" s="199"/>
      <c r="R13" s="33"/>
      <c r="S13" s="195">
        <v>0</v>
      </c>
      <c r="T13" s="22"/>
      <c r="U13" s="2"/>
      <c r="V13" s="349" t="s">
        <v>642</v>
      </c>
      <c r="W13" s="302" t="s">
        <v>3</v>
      </c>
      <c r="X13" s="350" t="s">
        <v>532</v>
      </c>
      <c r="Y13" s="302" t="s">
        <v>100</v>
      </c>
      <c r="Z13" s="300">
        <v>30</v>
      </c>
      <c r="AA13" s="298">
        <v>48</v>
      </c>
    </row>
    <row r="14" spans="1:27" s="3" customFormat="1" ht="13.5" customHeight="1" thickBot="1">
      <c r="A14" s="298"/>
      <c r="B14" s="300"/>
      <c r="C14" s="349"/>
      <c r="D14" s="302"/>
      <c r="E14" s="350"/>
      <c r="F14" s="302"/>
      <c r="G14" s="50"/>
      <c r="H14" s="30"/>
      <c r="I14" s="4"/>
      <c r="J14" s="32"/>
      <c r="K14" s="4"/>
      <c r="L14" s="196"/>
      <c r="M14" s="197"/>
      <c r="N14" s="197"/>
      <c r="O14" s="198"/>
      <c r="P14" s="199"/>
      <c r="Q14" s="199"/>
      <c r="R14" s="33"/>
      <c r="S14" s="67"/>
      <c r="T14" s="60"/>
      <c r="U14" s="41"/>
      <c r="V14" s="349"/>
      <c r="W14" s="302"/>
      <c r="X14" s="350"/>
      <c r="Y14" s="302"/>
      <c r="Z14" s="300"/>
      <c r="AA14" s="298"/>
    </row>
    <row r="15" spans="1:27" s="3" customFormat="1" ht="13.5" customHeight="1" thickTop="1">
      <c r="A15" s="299"/>
      <c r="B15" s="300">
        <v>0</v>
      </c>
      <c r="C15" s="299"/>
      <c r="D15" s="300"/>
      <c r="E15" s="299"/>
      <c r="F15" s="300"/>
      <c r="G15" s="4"/>
      <c r="H15" s="31">
        <v>2</v>
      </c>
      <c r="I15" s="1"/>
      <c r="J15" s="32"/>
      <c r="K15" s="4"/>
      <c r="L15" s="196"/>
      <c r="M15" s="197"/>
      <c r="N15" s="197"/>
      <c r="O15" s="198"/>
      <c r="P15" s="199"/>
      <c r="Q15" s="199"/>
      <c r="R15" s="33"/>
      <c r="S15" s="2"/>
      <c r="T15" s="34">
        <v>0</v>
      </c>
      <c r="U15" s="7"/>
      <c r="V15" s="299"/>
      <c r="W15" s="300"/>
      <c r="X15" s="299"/>
      <c r="Y15" s="300"/>
      <c r="Z15" s="300">
        <v>0</v>
      </c>
      <c r="AA15" s="299"/>
    </row>
    <row r="16" spans="1:27" s="3" customFormat="1" ht="13.5" customHeight="1" thickBot="1">
      <c r="A16" s="299"/>
      <c r="B16" s="300"/>
      <c r="C16" s="299"/>
      <c r="D16" s="300"/>
      <c r="E16" s="299"/>
      <c r="F16" s="300"/>
      <c r="G16" s="1"/>
      <c r="H16" s="1"/>
      <c r="I16" s="1"/>
      <c r="J16" s="14">
        <v>70</v>
      </c>
      <c r="K16" s="15">
        <v>2</v>
      </c>
      <c r="L16" s="196"/>
      <c r="M16" s="197"/>
      <c r="N16" s="197"/>
      <c r="O16" s="198"/>
      <c r="P16" s="199"/>
      <c r="Q16" s="200">
        <v>2</v>
      </c>
      <c r="R16" s="17">
        <v>74</v>
      </c>
      <c r="S16" s="2"/>
      <c r="T16" s="2"/>
      <c r="U16" s="2"/>
      <c r="V16" s="299"/>
      <c r="W16" s="300"/>
      <c r="X16" s="299"/>
      <c r="Y16" s="300"/>
      <c r="Z16" s="300"/>
      <c r="AA16" s="299"/>
    </row>
    <row r="17" spans="1:27" s="3" customFormat="1" ht="13.5" customHeight="1" thickTop="1">
      <c r="A17" s="298">
        <v>6</v>
      </c>
      <c r="B17" s="300">
        <v>17</v>
      </c>
      <c r="C17" s="349" t="s">
        <v>643</v>
      </c>
      <c r="D17" s="302" t="s">
        <v>3</v>
      </c>
      <c r="E17" s="350" t="s">
        <v>309</v>
      </c>
      <c r="F17" s="302" t="s">
        <v>100</v>
      </c>
      <c r="G17" s="1"/>
      <c r="H17" s="1"/>
      <c r="I17" s="1"/>
      <c r="J17" s="19"/>
      <c r="K17" s="20"/>
      <c r="L17" s="201"/>
      <c r="M17" s="197"/>
      <c r="N17" s="197"/>
      <c r="O17" s="198"/>
      <c r="P17" s="202"/>
      <c r="Q17" s="203"/>
      <c r="R17" s="22"/>
      <c r="S17" s="2"/>
      <c r="T17" s="2"/>
      <c r="U17" s="2"/>
      <c r="V17" s="349" t="s">
        <v>644</v>
      </c>
      <c r="W17" s="302" t="s">
        <v>3</v>
      </c>
      <c r="X17" s="350" t="s">
        <v>526</v>
      </c>
      <c r="Y17" s="302" t="s">
        <v>100</v>
      </c>
      <c r="Z17" s="300">
        <v>19</v>
      </c>
      <c r="AA17" s="298">
        <v>49</v>
      </c>
    </row>
    <row r="18" spans="1:27" s="3" customFormat="1" ht="13.5" customHeight="1" thickBot="1">
      <c r="A18" s="298"/>
      <c r="B18" s="300"/>
      <c r="C18" s="349"/>
      <c r="D18" s="302"/>
      <c r="E18" s="350"/>
      <c r="F18" s="302"/>
      <c r="G18" s="4"/>
      <c r="H18" s="5">
        <v>2</v>
      </c>
      <c r="I18" s="1"/>
      <c r="J18" s="19"/>
      <c r="K18" s="26"/>
      <c r="L18" s="201"/>
      <c r="M18" s="197"/>
      <c r="N18" s="197"/>
      <c r="O18" s="198"/>
      <c r="P18" s="202"/>
      <c r="Q18" s="204"/>
      <c r="R18" s="22"/>
      <c r="S18" s="2"/>
      <c r="T18" s="6">
        <v>2</v>
      </c>
      <c r="U18" s="7"/>
      <c r="V18" s="349"/>
      <c r="W18" s="302"/>
      <c r="X18" s="350"/>
      <c r="Y18" s="302"/>
      <c r="Z18" s="300"/>
      <c r="AA18" s="298"/>
    </row>
    <row r="19" spans="1:27" s="3" customFormat="1" ht="13.5" customHeight="1" thickTop="1">
      <c r="A19" s="299"/>
      <c r="B19" s="300">
        <v>0</v>
      </c>
      <c r="C19" s="299"/>
      <c r="D19" s="300"/>
      <c r="E19" s="299"/>
      <c r="F19" s="300"/>
      <c r="G19" s="8"/>
      <c r="H19" s="9"/>
      <c r="I19" s="4"/>
      <c r="J19" s="19"/>
      <c r="K19" s="26"/>
      <c r="L19" s="201"/>
      <c r="M19" s="197"/>
      <c r="N19" s="197"/>
      <c r="O19" s="198"/>
      <c r="P19" s="199"/>
      <c r="Q19" s="204"/>
      <c r="R19" s="22"/>
      <c r="S19" s="7"/>
      <c r="T19" s="12"/>
      <c r="U19" s="13"/>
      <c r="V19" s="299"/>
      <c r="W19" s="300"/>
      <c r="X19" s="299"/>
      <c r="Y19" s="300"/>
      <c r="Z19" s="300">
        <v>0</v>
      </c>
      <c r="AA19" s="299"/>
    </row>
    <row r="20" spans="1:27" s="3" customFormat="1" ht="13.5" customHeight="1" thickBot="1">
      <c r="A20" s="299"/>
      <c r="B20" s="300"/>
      <c r="C20" s="299"/>
      <c r="D20" s="300"/>
      <c r="E20" s="299"/>
      <c r="F20" s="300"/>
      <c r="G20" s="1"/>
      <c r="H20" s="14">
        <v>24</v>
      </c>
      <c r="I20" s="15">
        <v>0</v>
      </c>
      <c r="J20" s="19"/>
      <c r="K20" s="26"/>
      <c r="L20" s="201"/>
      <c r="M20" s="197"/>
      <c r="N20" s="197"/>
      <c r="O20" s="198"/>
      <c r="P20" s="199"/>
      <c r="Q20" s="204"/>
      <c r="R20" s="22"/>
      <c r="S20" s="16">
        <v>0</v>
      </c>
      <c r="T20" s="17">
        <v>40</v>
      </c>
      <c r="U20" s="2"/>
      <c r="V20" s="299"/>
      <c r="W20" s="300"/>
      <c r="X20" s="299"/>
      <c r="Y20" s="300"/>
      <c r="Z20" s="300"/>
      <c r="AA20" s="299"/>
    </row>
    <row r="21" spans="1:27" s="3" customFormat="1" ht="13.5" customHeight="1" thickTop="1">
      <c r="A21" s="298">
        <v>7</v>
      </c>
      <c r="B21" s="300">
        <v>81</v>
      </c>
      <c r="C21" s="349" t="s">
        <v>645</v>
      </c>
      <c r="D21" s="302" t="s">
        <v>3</v>
      </c>
      <c r="E21" s="350" t="s">
        <v>646</v>
      </c>
      <c r="F21" s="302" t="s">
        <v>100</v>
      </c>
      <c r="G21" s="18">
        <v>1</v>
      </c>
      <c r="H21" s="19"/>
      <c r="I21" s="53"/>
      <c r="J21" s="44"/>
      <c r="K21" s="26"/>
      <c r="L21" s="201"/>
      <c r="M21" s="197"/>
      <c r="N21" s="197"/>
      <c r="O21" s="198"/>
      <c r="P21" s="199"/>
      <c r="Q21" s="204"/>
      <c r="R21" s="22"/>
      <c r="S21" s="69"/>
      <c r="T21" s="22"/>
      <c r="U21" s="23">
        <v>0</v>
      </c>
      <c r="V21" s="349" t="s">
        <v>652</v>
      </c>
      <c r="W21" s="302" t="s">
        <v>3</v>
      </c>
      <c r="X21" s="350" t="s">
        <v>653</v>
      </c>
      <c r="Y21" s="302" t="s">
        <v>100</v>
      </c>
      <c r="Z21" s="300">
        <v>83</v>
      </c>
      <c r="AA21" s="298">
        <v>50</v>
      </c>
    </row>
    <row r="22" spans="1:27" s="3" customFormat="1" ht="13.5" customHeight="1" thickBot="1">
      <c r="A22" s="298"/>
      <c r="B22" s="300"/>
      <c r="C22" s="349"/>
      <c r="D22" s="302"/>
      <c r="E22" s="350"/>
      <c r="F22" s="302"/>
      <c r="G22" s="24">
        <v>2</v>
      </c>
      <c r="H22" s="25"/>
      <c r="I22" s="44"/>
      <c r="J22" s="44"/>
      <c r="K22" s="26"/>
      <c r="L22" s="201"/>
      <c r="M22" s="197"/>
      <c r="N22" s="197"/>
      <c r="O22" s="198"/>
      <c r="P22" s="199"/>
      <c r="Q22" s="204"/>
      <c r="R22" s="22"/>
      <c r="S22" s="45"/>
      <c r="T22" s="28"/>
      <c r="U22" s="29">
        <v>13</v>
      </c>
      <c r="V22" s="349"/>
      <c r="W22" s="302"/>
      <c r="X22" s="350"/>
      <c r="Y22" s="302"/>
      <c r="Z22" s="300"/>
      <c r="AA22" s="298"/>
    </row>
    <row r="23" spans="1:27" s="3" customFormat="1" ht="13.5" customHeight="1" thickBot="1" thickTop="1">
      <c r="A23" s="298">
        <v>8</v>
      </c>
      <c r="B23" s="300">
        <v>48</v>
      </c>
      <c r="C23" s="349" t="s">
        <v>647</v>
      </c>
      <c r="D23" s="302" t="s">
        <v>3</v>
      </c>
      <c r="E23" s="350" t="s">
        <v>359</v>
      </c>
      <c r="F23" s="302" t="s">
        <v>100</v>
      </c>
      <c r="G23" s="30"/>
      <c r="H23" s="31">
        <v>1</v>
      </c>
      <c r="I23" s="19"/>
      <c r="J23" s="44"/>
      <c r="K23" s="26"/>
      <c r="L23" s="201"/>
      <c r="M23" s="197"/>
      <c r="N23" s="197"/>
      <c r="O23" s="198"/>
      <c r="P23" s="199"/>
      <c r="Q23" s="204"/>
      <c r="R23" s="22"/>
      <c r="S23" s="22"/>
      <c r="T23" s="37">
        <v>1</v>
      </c>
      <c r="U23" s="35"/>
      <c r="V23" s="349" t="s">
        <v>654</v>
      </c>
      <c r="W23" s="302" t="s">
        <v>3</v>
      </c>
      <c r="X23" s="350" t="s">
        <v>540</v>
      </c>
      <c r="Y23" s="302" t="s">
        <v>100</v>
      </c>
      <c r="Z23" s="300">
        <v>46</v>
      </c>
      <c r="AA23" s="298">
        <v>51</v>
      </c>
    </row>
    <row r="24" spans="1:27" s="3" customFormat="1" ht="13.5" customHeight="1" thickBot="1" thickTop="1">
      <c r="A24" s="298"/>
      <c r="B24" s="300"/>
      <c r="C24" s="349"/>
      <c r="D24" s="302"/>
      <c r="E24" s="350"/>
      <c r="F24" s="302"/>
      <c r="G24" s="36">
        <v>2</v>
      </c>
      <c r="H24" s="1"/>
      <c r="I24" s="48">
        <v>55</v>
      </c>
      <c r="J24" s="25"/>
      <c r="K24" s="26"/>
      <c r="L24" s="201"/>
      <c r="M24" s="197"/>
      <c r="N24" s="197"/>
      <c r="O24" s="198"/>
      <c r="P24" s="199"/>
      <c r="Q24" s="204"/>
      <c r="R24" s="28"/>
      <c r="S24" s="49">
        <v>63</v>
      </c>
      <c r="T24" s="2"/>
      <c r="U24" s="37">
        <v>2</v>
      </c>
      <c r="V24" s="349"/>
      <c r="W24" s="302"/>
      <c r="X24" s="350"/>
      <c r="Y24" s="302"/>
      <c r="Z24" s="300"/>
      <c r="AA24" s="298"/>
    </row>
    <row r="25" spans="1:27" s="3" customFormat="1" ht="13.5" customHeight="1" thickBot="1" thickTop="1">
      <c r="A25" s="298">
        <v>9</v>
      </c>
      <c r="B25" s="300">
        <v>49</v>
      </c>
      <c r="C25" s="349" t="s">
        <v>648</v>
      </c>
      <c r="D25" s="302" t="s">
        <v>3</v>
      </c>
      <c r="E25" s="350" t="s">
        <v>649</v>
      </c>
      <c r="F25" s="302" t="s">
        <v>100</v>
      </c>
      <c r="G25" s="18">
        <v>0</v>
      </c>
      <c r="H25" s="1"/>
      <c r="I25" s="32"/>
      <c r="J25" s="31">
        <v>0</v>
      </c>
      <c r="K25" s="32"/>
      <c r="L25" s="201"/>
      <c r="M25" s="197"/>
      <c r="N25" s="197"/>
      <c r="O25" s="198"/>
      <c r="P25" s="199"/>
      <c r="Q25" s="204"/>
      <c r="R25" s="37">
        <v>0</v>
      </c>
      <c r="S25" s="33"/>
      <c r="T25" s="2"/>
      <c r="U25" s="23">
        <v>2</v>
      </c>
      <c r="V25" s="349" t="s">
        <v>655</v>
      </c>
      <c r="W25" s="302" t="s">
        <v>3</v>
      </c>
      <c r="X25" s="350" t="s">
        <v>544</v>
      </c>
      <c r="Y25" s="302" t="s">
        <v>100</v>
      </c>
      <c r="Z25" s="300">
        <v>51</v>
      </c>
      <c r="AA25" s="298">
        <v>52</v>
      </c>
    </row>
    <row r="26" spans="1:27" s="3" customFormat="1" ht="13.5" customHeight="1" thickBot="1" thickTop="1">
      <c r="A26" s="298"/>
      <c r="B26" s="300"/>
      <c r="C26" s="349"/>
      <c r="D26" s="302"/>
      <c r="E26" s="350"/>
      <c r="F26" s="302"/>
      <c r="G26" s="24">
        <v>3</v>
      </c>
      <c r="H26" s="73">
        <v>0</v>
      </c>
      <c r="I26" s="32"/>
      <c r="J26" s="4"/>
      <c r="K26" s="32"/>
      <c r="L26" s="201"/>
      <c r="M26" s="197"/>
      <c r="N26" s="197"/>
      <c r="O26" s="198"/>
      <c r="P26" s="199"/>
      <c r="Q26" s="204"/>
      <c r="R26" s="2"/>
      <c r="S26" s="33"/>
      <c r="T26" s="16">
        <v>0</v>
      </c>
      <c r="U26" s="57">
        <v>14</v>
      </c>
      <c r="V26" s="349"/>
      <c r="W26" s="302"/>
      <c r="X26" s="350"/>
      <c r="Y26" s="302"/>
      <c r="Z26" s="300"/>
      <c r="AA26" s="298"/>
    </row>
    <row r="27" spans="1:27" s="3" customFormat="1" ht="13.5" customHeight="1" thickBot="1" thickTop="1">
      <c r="A27" s="298">
        <v>10</v>
      </c>
      <c r="B27" s="300">
        <v>80</v>
      </c>
      <c r="C27" s="349" t="s">
        <v>650</v>
      </c>
      <c r="D27" s="302" t="s">
        <v>241</v>
      </c>
      <c r="E27" s="350" t="s">
        <v>326</v>
      </c>
      <c r="F27" s="302" t="s">
        <v>242</v>
      </c>
      <c r="G27" s="30"/>
      <c r="H27" s="74"/>
      <c r="I27" s="26"/>
      <c r="J27" s="4"/>
      <c r="K27" s="32"/>
      <c r="L27" s="201"/>
      <c r="M27" s="197"/>
      <c r="N27" s="197"/>
      <c r="O27" s="198"/>
      <c r="P27" s="199"/>
      <c r="Q27" s="204"/>
      <c r="R27" s="2"/>
      <c r="S27" s="27"/>
      <c r="T27" s="61"/>
      <c r="U27" s="60"/>
      <c r="V27" s="349" t="s">
        <v>656</v>
      </c>
      <c r="W27" s="302" t="s">
        <v>243</v>
      </c>
      <c r="X27" s="350" t="s">
        <v>597</v>
      </c>
      <c r="Y27" s="302" t="s">
        <v>244</v>
      </c>
      <c r="Z27" s="300">
        <v>78</v>
      </c>
      <c r="AA27" s="298">
        <v>53</v>
      </c>
    </row>
    <row r="28" spans="1:27" s="3" customFormat="1" ht="13.5" customHeight="1" thickBot="1" thickTop="1">
      <c r="A28" s="298"/>
      <c r="B28" s="300"/>
      <c r="C28" s="349"/>
      <c r="D28" s="302"/>
      <c r="E28" s="350"/>
      <c r="F28" s="302"/>
      <c r="G28" s="36">
        <v>2</v>
      </c>
      <c r="H28" s="48">
        <v>25</v>
      </c>
      <c r="I28" s="72"/>
      <c r="J28" s="4"/>
      <c r="K28" s="32"/>
      <c r="L28" s="201"/>
      <c r="M28" s="197"/>
      <c r="N28" s="197"/>
      <c r="O28" s="198"/>
      <c r="P28" s="199"/>
      <c r="Q28" s="204"/>
      <c r="R28" s="2"/>
      <c r="S28" s="71"/>
      <c r="T28" s="49">
        <v>41</v>
      </c>
      <c r="U28" s="37">
        <v>0</v>
      </c>
      <c r="V28" s="349"/>
      <c r="W28" s="302"/>
      <c r="X28" s="350"/>
      <c r="Y28" s="302"/>
      <c r="Z28" s="300"/>
      <c r="AA28" s="298"/>
    </row>
    <row r="29" spans="1:27" s="3" customFormat="1" ht="13.5" customHeight="1" thickTop="1">
      <c r="A29" s="298">
        <v>11</v>
      </c>
      <c r="B29" s="300">
        <v>16</v>
      </c>
      <c r="C29" s="349" t="s">
        <v>651</v>
      </c>
      <c r="D29" s="302" t="s">
        <v>160</v>
      </c>
      <c r="E29" s="350" t="s">
        <v>542</v>
      </c>
      <c r="F29" s="302" t="s">
        <v>242</v>
      </c>
      <c r="G29" s="1"/>
      <c r="H29" s="32"/>
      <c r="I29" s="31">
        <v>2</v>
      </c>
      <c r="J29" s="1"/>
      <c r="K29" s="32"/>
      <c r="L29" s="201"/>
      <c r="M29" s="197"/>
      <c r="N29" s="197"/>
      <c r="O29" s="198"/>
      <c r="P29" s="199"/>
      <c r="Q29" s="204"/>
      <c r="R29" s="2"/>
      <c r="S29" s="34">
        <v>2</v>
      </c>
      <c r="T29" s="33"/>
      <c r="U29" s="2"/>
      <c r="V29" s="349" t="s">
        <v>657</v>
      </c>
      <c r="W29" s="302" t="s">
        <v>243</v>
      </c>
      <c r="X29" s="350" t="s">
        <v>542</v>
      </c>
      <c r="Y29" s="302" t="s">
        <v>245</v>
      </c>
      <c r="Z29" s="300">
        <v>14</v>
      </c>
      <c r="AA29" s="298">
        <v>54</v>
      </c>
    </row>
    <row r="30" spans="1:27" s="3" customFormat="1" ht="13.5" customHeight="1" thickBot="1">
      <c r="A30" s="298"/>
      <c r="B30" s="300"/>
      <c r="C30" s="349"/>
      <c r="D30" s="302"/>
      <c r="E30" s="350"/>
      <c r="F30" s="302"/>
      <c r="G30" s="50"/>
      <c r="H30" s="30"/>
      <c r="I30" s="4"/>
      <c r="J30" s="1"/>
      <c r="K30" s="32"/>
      <c r="L30" s="201"/>
      <c r="M30" s="197"/>
      <c r="N30" s="197"/>
      <c r="O30" s="198"/>
      <c r="P30" s="199"/>
      <c r="Q30" s="204"/>
      <c r="R30" s="2"/>
      <c r="S30" s="7"/>
      <c r="T30" s="35"/>
      <c r="U30" s="51"/>
      <c r="V30" s="349"/>
      <c r="W30" s="302"/>
      <c r="X30" s="350"/>
      <c r="Y30" s="302"/>
      <c r="Z30" s="300"/>
      <c r="AA30" s="298"/>
    </row>
    <row r="31" spans="1:27" s="3" customFormat="1" ht="13.5" customHeight="1" thickTop="1">
      <c r="A31" s="299"/>
      <c r="B31" s="300">
        <v>0</v>
      </c>
      <c r="C31" s="299"/>
      <c r="D31" s="300"/>
      <c r="E31" s="299"/>
      <c r="F31" s="300"/>
      <c r="G31" s="4"/>
      <c r="H31" s="31">
        <v>2</v>
      </c>
      <c r="I31" s="1"/>
      <c r="J31" s="1"/>
      <c r="K31" s="32"/>
      <c r="L31" s="201"/>
      <c r="M31" s="197"/>
      <c r="N31" s="197"/>
      <c r="O31" s="198"/>
      <c r="P31" s="199"/>
      <c r="Q31" s="204"/>
      <c r="R31" s="2"/>
      <c r="S31" s="2"/>
      <c r="T31" s="34">
        <v>2</v>
      </c>
      <c r="U31" s="7"/>
      <c r="V31" s="299"/>
      <c r="W31" s="300"/>
      <c r="X31" s="299"/>
      <c r="Y31" s="300"/>
      <c r="Z31" s="300">
        <v>0</v>
      </c>
      <c r="AA31" s="299"/>
    </row>
    <row r="32" spans="1:27" s="3" customFormat="1" ht="13.5" customHeight="1" thickBot="1">
      <c r="A32" s="299"/>
      <c r="B32" s="300"/>
      <c r="C32" s="299"/>
      <c r="D32" s="300"/>
      <c r="E32" s="299"/>
      <c r="F32" s="300"/>
      <c r="G32" s="1"/>
      <c r="H32" s="1"/>
      <c r="I32" s="1"/>
      <c r="J32" s="1"/>
      <c r="K32" s="14">
        <v>78</v>
      </c>
      <c r="L32" s="205"/>
      <c r="M32" s="353" t="s">
        <v>246</v>
      </c>
      <c r="N32" s="197"/>
      <c r="O32" s="353" t="s">
        <v>247</v>
      </c>
      <c r="P32" s="206"/>
      <c r="Q32" s="207">
        <v>80</v>
      </c>
      <c r="R32" s="2"/>
      <c r="S32" s="2"/>
      <c r="T32" s="2"/>
      <c r="U32" s="2"/>
      <c r="V32" s="299"/>
      <c r="W32" s="300"/>
      <c r="X32" s="299"/>
      <c r="Y32" s="300"/>
      <c r="Z32" s="300"/>
      <c r="AA32" s="299"/>
    </row>
    <row r="33" spans="1:27" s="3" customFormat="1" ht="13.5" customHeight="1" thickTop="1">
      <c r="A33" s="298">
        <v>12</v>
      </c>
      <c r="B33" s="300">
        <v>9</v>
      </c>
      <c r="C33" s="349" t="s">
        <v>658</v>
      </c>
      <c r="D33" s="302" t="s">
        <v>143</v>
      </c>
      <c r="E33" s="350" t="s">
        <v>306</v>
      </c>
      <c r="F33" s="302" t="s">
        <v>144</v>
      </c>
      <c r="G33" s="1"/>
      <c r="H33" s="1"/>
      <c r="I33" s="1"/>
      <c r="J33" s="1"/>
      <c r="K33" s="19"/>
      <c r="L33" s="208"/>
      <c r="M33" s="353"/>
      <c r="N33" s="209"/>
      <c r="O33" s="353"/>
      <c r="P33" s="210"/>
      <c r="Q33" s="211"/>
      <c r="R33" s="2"/>
      <c r="S33" s="2"/>
      <c r="T33" s="2"/>
      <c r="U33" s="2"/>
      <c r="V33" s="349" t="s">
        <v>630</v>
      </c>
      <c r="W33" s="302" t="s">
        <v>248</v>
      </c>
      <c r="X33" s="350" t="s">
        <v>306</v>
      </c>
      <c r="Y33" s="302" t="s">
        <v>249</v>
      </c>
      <c r="Z33" s="300">
        <v>11</v>
      </c>
      <c r="AA33" s="298">
        <v>55</v>
      </c>
    </row>
    <row r="34" spans="1:27" s="3" customFormat="1" ht="13.5" customHeight="1" thickBot="1">
      <c r="A34" s="298"/>
      <c r="B34" s="300"/>
      <c r="C34" s="349"/>
      <c r="D34" s="302"/>
      <c r="E34" s="350"/>
      <c r="F34" s="302"/>
      <c r="G34" s="4"/>
      <c r="H34" s="5">
        <v>2</v>
      </c>
      <c r="I34" s="1"/>
      <c r="J34" s="1"/>
      <c r="K34" s="19"/>
      <c r="L34" s="208"/>
      <c r="M34" s="209"/>
      <c r="N34" s="209"/>
      <c r="O34" s="212"/>
      <c r="P34" s="202"/>
      <c r="Q34" s="211"/>
      <c r="R34" s="2"/>
      <c r="S34" s="2"/>
      <c r="T34" s="6">
        <v>2</v>
      </c>
      <c r="U34" s="7"/>
      <c r="V34" s="349"/>
      <c r="W34" s="302"/>
      <c r="X34" s="350"/>
      <c r="Y34" s="302"/>
      <c r="Z34" s="300"/>
      <c r="AA34" s="298"/>
    </row>
    <row r="35" spans="1:27" s="3" customFormat="1" ht="13.5" customHeight="1" thickTop="1">
      <c r="A35" s="299"/>
      <c r="B35" s="300">
        <v>0</v>
      </c>
      <c r="C35" s="299"/>
      <c r="D35" s="300"/>
      <c r="E35" s="299"/>
      <c r="F35" s="300"/>
      <c r="G35" s="8"/>
      <c r="H35" s="9"/>
      <c r="I35" s="4"/>
      <c r="J35" s="1"/>
      <c r="K35" s="19"/>
      <c r="L35" s="208"/>
      <c r="M35" s="209"/>
      <c r="N35" s="209"/>
      <c r="O35" s="212"/>
      <c r="P35" s="202"/>
      <c r="Q35" s="211"/>
      <c r="R35" s="2"/>
      <c r="S35" s="7"/>
      <c r="T35" s="12"/>
      <c r="U35" s="13"/>
      <c r="V35" s="299"/>
      <c r="W35" s="300"/>
      <c r="X35" s="299"/>
      <c r="Y35" s="300"/>
      <c r="Z35" s="300">
        <v>0</v>
      </c>
      <c r="AA35" s="299"/>
    </row>
    <row r="36" spans="1:27" s="3" customFormat="1" ht="13.5" customHeight="1" thickBot="1">
      <c r="A36" s="299"/>
      <c r="B36" s="300"/>
      <c r="C36" s="299"/>
      <c r="D36" s="300"/>
      <c r="E36" s="299"/>
      <c r="F36" s="300"/>
      <c r="G36" s="1"/>
      <c r="H36" s="14">
        <v>26</v>
      </c>
      <c r="I36" s="15">
        <v>2</v>
      </c>
      <c r="J36" s="1"/>
      <c r="K36" s="19"/>
      <c r="L36" s="208"/>
      <c r="M36" s="209"/>
      <c r="N36" s="209"/>
      <c r="O36" s="212"/>
      <c r="P36" s="202"/>
      <c r="Q36" s="211"/>
      <c r="R36" s="2"/>
      <c r="S36" s="16">
        <v>2</v>
      </c>
      <c r="T36" s="17">
        <v>42</v>
      </c>
      <c r="U36" s="2"/>
      <c r="V36" s="299"/>
      <c r="W36" s="300"/>
      <c r="X36" s="299"/>
      <c r="Y36" s="300"/>
      <c r="Z36" s="300"/>
      <c r="AA36" s="299"/>
    </row>
    <row r="37" spans="1:27" s="3" customFormat="1" ht="13.5" customHeight="1" thickBot="1" thickTop="1">
      <c r="A37" s="298">
        <v>13</v>
      </c>
      <c r="B37" s="300">
        <v>73</v>
      </c>
      <c r="C37" s="349" t="s">
        <v>659</v>
      </c>
      <c r="D37" s="302" t="s">
        <v>248</v>
      </c>
      <c r="E37" s="350" t="s">
        <v>318</v>
      </c>
      <c r="F37" s="302" t="s">
        <v>249</v>
      </c>
      <c r="G37" s="18">
        <v>0</v>
      </c>
      <c r="H37" s="19"/>
      <c r="I37" s="20"/>
      <c r="J37" s="4"/>
      <c r="K37" s="19"/>
      <c r="L37" s="208"/>
      <c r="M37" s="209"/>
      <c r="N37" s="209"/>
      <c r="O37" s="212"/>
      <c r="P37" s="202"/>
      <c r="Q37" s="211"/>
      <c r="R37" s="2"/>
      <c r="S37" s="21"/>
      <c r="T37" s="22"/>
      <c r="U37" s="23">
        <v>2</v>
      </c>
      <c r="V37" s="349" t="s">
        <v>663</v>
      </c>
      <c r="W37" s="302" t="s">
        <v>250</v>
      </c>
      <c r="X37" s="350" t="s">
        <v>311</v>
      </c>
      <c r="Y37" s="302" t="s">
        <v>251</v>
      </c>
      <c r="Z37" s="300">
        <v>75</v>
      </c>
      <c r="AA37" s="298">
        <v>56</v>
      </c>
    </row>
    <row r="38" spans="1:27" s="3" customFormat="1" ht="13.5" customHeight="1" thickBot="1" thickTop="1">
      <c r="A38" s="298"/>
      <c r="B38" s="300"/>
      <c r="C38" s="349"/>
      <c r="D38" s="302"/>
      <c r="E38" s="350"/>
      <c r="F38" s="302"/>
      <c r="G38" s="24">
        <v>4</v>
      </c>
      <c r="H38" s="25"/>
      <c r="I38" s="26"/>
      <c r="J38" s="4"/>
      <c r="K38" s="19"/>
      <c r="L38" s="208"/>
      <c r="M38" s="209"/>
      <c r="N38" s="209"/>
      <c r="O38" s="212"/>
      <c r="P38" s="202"/>
      <c r="Q38" s="211"/>
      <c r="R38" s="2"/>
      <c r="S38" s="27"/>
      <c r="T38" s="56"/>
      <c r="U38" s="57">
        <v>15</v>
      </c>
      <c r="V38" s="349"/>
      <c r="W38" s="302"/>
      <c r="X38" s="350"/>
      <c r="Y38" s="302"/>
      <c r="Z38" s="300"/>
      <c r="AA38" s="298"/>
    </row>
    <row r="39" spans="1:27" s="3" customFormat="1" ht="13.5" customHeight="1" thickBot="1" thickTop="1">
      <c r="A39" s="298">
        <v>14</v>
      </c>
      <c r="B39" s="300">
        <v>56</v>
      </c>
      <c r="C39" s="349" t="s">
        <v>660</v>
      </c>
      <c r="D39" s="302" t="s">
        <v>252</v>
      </c>
      <c r="E39" s="350" t="s">
        <v>661</v>
      </c>
      <c r="F39" s="302" t="s">
        <v>253</v>
      </c>
      <c r="G39" s="30"/>
      <c r="H39" s="31">
        <v>0</v>
      </c>
      <c r="I39" s="32"/>
      <c r="J39" s="4"/>
      <c r="K39" s="19"/>
      <c r="L39" s="208"/>
      <c r="M39" s="209"/>
      <c r="N39" s="209"/>
      <c r="O39" s="212"/>
      <c r="P39" s="202"/>
      <c r="Q39" s="211"/>
      <c r="R39" s="2"/>
      <c r="S39" s="33"/>
      <c r="T39" s="37">
        <v>0</v>
      </c>
      <c r="U39" s="60"/>
      <c r="V39" s="349" t="s">
        <v>664</v>
      </c>
      <c r="W39" s="302" t="s">
        <v>252</v>
      </c>
      <c r="X39" s="350" t="s">
        <v>380</v>
      </c>
      <c r="Y39" s="302" t="s">
        <v>253</v>
      </c>
      <c r="Z39" s="300">
        <v>54</v>
      </c>
      <c r="AA39" s="298">
        <v>57</v>
      </c>
    </row>
    <row r="40" spans="1:27" s="3" customFormat="1" ht="13.5" customHeight="1" thickBot="1" thickTop="1">
      <c r="A40" s="298"/>
      <c r="B40" s="300"/>
      <c r="C40" s="349"/>
      <c r="D40" s="302"/>
      <c r="E40" s="350"/>
      <c r="F40" s="302"/>
      <c r="G40" s="36">
        <v>2</v>
      </c>
      <c r="H40" s="1"/>
      <c r="I40" s="14">
        <v>56</v>
      </c>
      <c r="J40" s="15">
        <v>0</v>
      </c>
      <c r="K40" s="19"/>
      <c r="L40" s="208"/>
      <c r="M40" s="209"/>
      <c r="N40" s="209"/>
      <c r="O40" s="212"/>
      <c r="P40" s="202"/>
      <c r="Q40" s="211"/>
      <c r="R40" s="16">
        <v>2</v>
      </c>
      <c r="S40" s="17">
        <v>64</v>
      </c>
      <c r="T40" s="2"/>
      <c r="U40" s="37">
        <v>0</v>
      </c>
      <c r="V40" s="349"/>
      <c r="W40" s="302"/>
      <c r="X40" s="350"/>
      <c r="Y40" s="302"/>
      <c r="Z40" s="300"/>
      <c r="AA40" s="298"/>
    </row>
    <row r="41" spans="1:27" s="3" customFormat="1" ht="13.5" customHeight="1" thickTop="1">
      <c r="A41" s="298">
        <v>15</v>
      </c>
      <c r="B41" s="300">
        <v>41</v>
      </c>
      <c r="C41" s="349" t="s">
        <v>662</v>
      </c>
      <c r="D41" s="302" t="s">
        <v>252</v>
      </c>
      <c r="E41" s="350" t="s">
        <v>542</v>
      </c>
      <c r="F41" s="302" t="s">
        <v>249</v>
      </c>
      <c r="G41" s="1"/>
      <c r="H41" s="1"/>
      <c r="I41" s="19"/>
      <c r="J41" s="53"/>
      <c r="K41" s="44"/>
      <c r="L41" s="208"/>
      <c r="M41" s="209"/>
      <c r="N41" s="209"/>
      <c r="O41" s="212"/>
      <c r="P41" s="202"/>
      <c r="Q41" s="211"/>
      <c r="R41" s="12"/>
      <c r="S41" s="22"/>
      <c r="T41" s="2"/>
      <c r="U41" s="2"/>
      <c r="V41" s="349" t="s">
        <v>665</v>
      </c>
      <c r="W41" s="302" t="s">
        <v>254</v>
      </c>
      <c r="X41" s="350" t="s">
        <v>526</v>
      </c>
      <c r="Y41" s="302" t="s">
        <v>255</v>
      </c>
      <c r="Z41" s="300">
        <v>43</v>
      </c>
      <c r="AA41" s="298">
        <v>58</v>
      </c>
    </row>
    <row r="42" spans="1:27" s="3" customFormat="1" ht="13.5" customHeight="1" thickBot="1">
      <c r="A42" s="298"/>
      <c r="B42" s="300"/>
      <c r="C42" s="349"/>
      <c r="D42" s="302"/>
      <c r="E42" s="350"/>
      <c r="F42" s="302"/>
      <c r="G42" s="38"/>
      <c r="H42" s="39">
        <v>0</v>
      </c>
      <c r="I42" s="19"/>
      <c r="J42" s="44"/>
      <c r="K42" s="44"/>
      <c r="L42" s="208"/>
      <c r="M42" s="209"/>
      <c r="N42" s="209"/>
      <c r="O42" s="212"/>
      <c r="P42" s="202"/>
      <c r="Q42" s="211"/>
      <c r="R42" s="33"/>
      <c r="S42" s="22"/>
      <c r="T42" s="6">
        <v>2</v>
      </c>
      <c r="U42" s="7"/>
      <c r="V42" s="349"/>
      <c r="W42" s="302"/>
      <c r="X42" s="350"/>
      <c r="Y42" s="302"/>
      <c r="Z42" s="300"/>
      <c r="AA42" s="298"/>
    </row>
    <row r="43" spans="1:27" s="3" customFormat="1" ht="13.5" customHeight="1" thickTop="1">
      <c r="A43" s="299"/>
      <c r="B43" s="300">
        <v>0</v>
      </c>
      <c r="C43" s="299"/>
      <c r="D43" s="300"/>
      <c r="E43" s="299"/>
      <c r="F43" s="300"/>
      <c r="G43" s="42"/>
      <c r="H43" s="43"/>
      <c r="I43" s="44"/>
      <c r="J43" s="44"/>
      <c r="K43" s="44"/>
      <c r="L43" s="208"/>
      <c r="M43" s="209"/>
      <c r="N43" s="209"/>
      <c r="O43" s="212"/>
      <c r="P43" s="202"/>
      <c r="Q43" s="211"/>
      <c r="R43" s="33"/>
      <c r="S43" s="22"/>
      <c r="T43" s="12"/>
      <c r="U43" s="13"/>
      <c r="V43" s="299"/>
      <c r="W43" s="300"/>
      <c r="X43" s="299"/>
      <c r="Y43" s="300"/>
      <c r="Z43" s="300">
        <v>0</v>
      </c>
      <c r="AA43" s="299"/>
    </row>
    <row r="44" spans="1:27" s="3" customFormat="1" ht="13.5" customHeight="1" thickBot="1">
      <c r="A44" s="299"/>
      <c r="B44" s="300"/>
      <c r="C44" s="299"/>
      <c r="D44" s="300"/>
      <c r="E44" s="299"/>
      <c r="F44" s="300"/>
      <c r="G44" s="1"/>
      <c r="H44" s="48">
        <v>27</v>
      </c>
      <c r="I44" s="25"/>
      <c r="J44" s="44"/>
      <c r="K44" s="44"/>
      <c r="L44" s="208"/>
      <c r="M44" s="209"/>
      <c r="N44" s="209"/>
      <c r="O44" s="212"/>
      <c r="P44" s="202"/>
      <c r="Q44" s="211"/>
      <c r="R44" s="33"/>
      <c r="S44" s="56"/>
      <c r="T44" s="17">
        <v>43</v>
      </c>
      <c r="U44" s="2"/>
      <c r="V44" s="299"/>
      <c r="W44" s="300"/>
      <c r="X44" s="299"/>
      <c r="Y44" s="300"/>
      <c r="Z44" s="300"/>
      <c r="AA44" s="299"/>
    </row>
    <row r="45" spans="1:27" s="3" customFormat="1" ht="13.5" customHeight="1" thickTop="1">
      <c r="A45" s="298">
        <v>16</v>
      </c>
      <c r="B45" s="300">
        <v>24</v>
      </c>
      <c r="C45" s="349" t="s">
        <v>666</v>
      </c>
      <c r="D45" s="302" t="s">
        <v>256</v>
      </c>
      <c r="E45" s="350" t="s">
        <v>526</v>
      </c>
      <c r="F45" s="302" t="s">
        <v>257</v>
      </c>
      <c r="G45" s="1"/>
      <c r="H45" s="32"/>
      <c r="I45" s="31">
        <v>0</v>
      </c>
      <c r="J45" s="19"/>
      <c r="K45" s="44"/>
      <c r="L45" s="208"/>
      <c r="M45" s="209"/>
      <c r="N45" s="209"/>
      <c r="O45" s="212"/>
      <c r="P45" s="202"/>
      <c r="Q45" s="211"/>
      <c r="R45" s="33"/>
      <c r="S45" s="195">
        <v>1</v>
      </c>
      <c r="T45" s="22"/>
      <c r="U45" s="2"/>
      <c r="V45" s="349" t="s">
        <v>667</v>
      </c>
      <c r="W45" s="302" t="s">
        <v>241</v>
      </c>
      <c r="X45" s="350" t="s">
        <v>309</v>
      </c>
      <c r="Y45" s="302" t="s">
        <v>253</v>
      </c>
      <c r="Z45" s="300">
        <v>22</v>
      </c>
      <c r="AA45" s="298">
        <v>59</v>
      </c>
    </row>
    <row r="46" spans="1:27" s="3" customFormat="1" ht="13.5" customHeight="1" thickBot="1">
      <c r="A46" s="298"/>
      <c r="B46" s="300"/>
      <c r="C46" s="349"/>
      <c r="D46" s="302"/>
      <c r="E46" s="350"/>
      <c r="F46" s="302"/>
      <c r="G46" s="50"/>
      <c r="H46" s="30"/>
      <c r="I46" s="4"/>
      <c r="J46" s="19"/>
      <c r="K46" s="44"/>
      <c r="L46" s="208"/>
      <c r="M46" s="209"/>
      <c r="N46" s="209"/>
      <c r="O46" s="212"/>
      <c r="P46" s="202"/>
      <c r="Q46" s="211"/>
      <c r="R46" s="33"/>
      <c r="S46" s="67"/>
      <c r="T46" s="60"/>
      <c r="U46" s="41"/>
      <c r="V46" s="349"/>
      <c r="W46" s="302"/>
      <c r="X46" s="350"/>
      <c r="Y46" s="302"/>
      <c r="Z46" s="300"/>
      <c r="AA46" s="298"/>
    </row>
    <row r="47" spans="1:27" s="3" customFormat="1" ht="13.5" customHeight="1" thickTop="1">
      <c r="A47" s="299"/>
      <c r="B47" s="300">
        <v>0</v>
      </c>
      <c r="C47" s="299"/>
      <c r="D47" s="300"/>
      <c r="E47" s="299"/>
      <c r="F47" s="300"/>
      <c r="G47" s="4"/>
      <c r="H47" s="31">
        <v>2</v>
      </c>
      <c r="I47" s="1"/>
      <c r="J47" s="19"/>
      <c r="K47" s="44"/>
      <c r="L47" s="208"/>
      <c r="M47" s="209"/>
      <c r="N47" s="209"/>
      <c r="O47" s="212"/>
      <c r="P47" s="202"/>
      <c r="Q47" s="211"/>
      <c r="R47" s="33"/>
      <c r="S47" s="2"/>
      <c r="T47" s="34">
        <v>0</v>
      </c>
      <c r="U47" s="7"/>
      <c r="V47" s="299"/>
      <c r="W47" s="300"/>
      <c r="X47" s="299"/>
      <c r="Y47" s="300"/>
      <c r="Z47" s="300">
        <v>0</v>
      </c>
      <c r="AA47" s="299"/>
    </row>
    <row r="48" spans="1:27" s="3" customFormat="1" ht="13.5" customHeight="1" thickBot="1">
      <c r="A48" s="299"/>
      <c r="B48" s="300"/>
      <c r="C48" s="299"/>
      <c r="D48" s="300"/>
      <c r="E48" s="299"/>
      <c r="F48" s="300"/>
      <c r="G48" s="1"/>
      <c r="H48" s="1"/>
      <c r="I48" s="1"/>
      <c r="J48" s="48">
        <v>71</v>
      </c>
      <c r="K48" s="25"/>
      <c r="L48" s="208"/>
      <c r="M48" s="209"/>
      <c r="N48" s="209"/>
      <c r="O48" s="212"/>
      <c r="P48" s="202"/>
      <c r="Q48" s="213"/>
      <c r="R48" s="17">
        <v>75</v>
      </c>
      <c r="S48" s="2"/>
      <c r="T48" s="2"/>
      <c r="U48" s="2"/>
      <c r="V48" s="299"/>
      <c r="W48" s="300"/>
      <c r="X48" s="299"/>
      <c r="Y48" s="300"/>
      <c r="Z48" s="300"/>
      <c r="AA48" s="299"/>
    </row>
    <row r="49" spans="1:27" s="3" customFormat="1" ht="13.5" customHeight="1" thickTop="1">
      <c r="A49" s="298">
        <v>17</v>
      </c>
      <c r="B49" s="300">
        <v>25</v>
      </c>
      <c r="C49" s="349" t="s">
        <v>668</v>
      </c>
      <c r="D49" s="302" t="s">
        <v>258</v>
      </c>
      <c r="E49" s="350" t="s">
        <v>355</v>
      </c>
      <c r="F49" s="302" t="s">
        <v>259</v>
      </c>
      <c r="G49" s="1"/>
      <c r="H49" s="1"/>
      <c r="I49" s="1"/>
      <c r="J49" s="32"/>
      <c r="K49" s="31">
        <v>1</v>
      </c>
      <c r="L49" s="196"/>
      <c r="M49" s="209"/>
      <c r="N49" s="209"/>
      <c r="O49" s="212"/>
      <c r="P49" s="202"/>
      <c r="Q49" s="214">
        <v>0</v>
      </c>
      <c r="R49" s="22"/>
      <c r="S49" s="2"/>
      <c r="T49" s="2"/>
      <c r="U49" s="2"/>
      <c r="V49" s="349" t="s">
        <v>669</v>
      </c>
      <c r="W49" s="302" t="s">
        <v>160</v>
      </c>
      <c r="X49" s="350" t="s">
        <v>542</v>
      </c>
      <c r="Y49" s="302" t="s">
        <v>257</v>
      </c>
      <c r="Z49" s="300">
        <v>27</v>
      </c>
      <c r="AA49" s="298">
        <v>60</v>
      </c>
    </row>
    <row r="50" spans="1:27" s="3" customFormat="1" ht="13.5" customHeight="1" thickBot="1">
      <c r="A50" s="298"/>
      <c r="B50" s="300"/>
      <c r="C50" s="349"/>
      <c r="D50" s="302"/>
      <c r="E50" s="350"/>
      <c r="F50" s="302"/>
      <c r="G50" s="4"/>
      <c r="H50" s="5">
        <v>2</v>
      </c>
      <c r="I50" s="1"/>
      <c r="J50" s="32"/>
      <c r="K50" s="4"/>
      <c r="L50" s="196"/>
      <c r="M50" s="209"/>
      <c r="N50" s="209"/>
      <c r="O50" s="212"/>
      <c r="P50" s="202"/>
      <c r="Q50" s="199"/>
      <c r="R50" s="22"/>
      <c r="S50" s="2"/>
      <c r="T50" s="40">
        <v>0</v>
      </c>
      <c r="U50" s="41"/>
      <c r="V50" s="349"/>
      <c r="W50" s="302"/>
      <c r="X50" s="350"/>
      <c r="Y50" s="302"/>
      <c r="Z50" s="300"/>
      <c r="AA50" s="298"/>
    </row>
    <row r="51" spans="1:27" s="3" customFormat="1" ht="13.5" customHeight="1" thickTop="1">
      <c r="A51" s="299"/>
      <c r="B51" s="300">
        <v>0</v>
      </c>
      <c r="C51" s="299"/>
      <c r="D51" s="300"/>
      <c r="E51" s="299"/>
      <c r="F51" s="300"/>
      <c r="G51" s="8"/>
      <c r="H51" s="9"/>
      <c r="I51" s="4"/>
      <c r="J51" s="32"/>
      <c r="K51" s="4"/>
      <c r="L51" s="196"/>
      <c r="M51" s="209"/>
      <c r="N51" s="209"/>
      <c r="O51" s="212"/>
      <c r="P51" s="202"/>
      <c r="Q51" s="199"/>
      <c r="R51" s="22"/>
      <c r="S51" s="67"/>
      <c r="T51" s="46"/>
      <c r="U51" s="47"/>
      <c r="V51" s="299"/>
      <c r="W51" s="300"/>
      <c r="X51" s="299"/>
      <c r="Y51" s="300"/>
      <c r="Z51" s="300">
        <v>0</v>
      </c>
      <c r="AA51" s="299"/>
    </row>
    <row r="52" spans="1:27" s="3" customFormat="1" ht="13.5" customHeight="1" thickBot="1">
      <c r="A52" s="299"/>
      <c r="B52" s="300"/>
      <c r="C52" s="299"/>
      <c r="D52" s="300"/>
      <c r="E52" s="299"/>
      <c r="F52" s="300"/>
      <c r="G52" s="1"/>
      <c r="H52" s="14">
        <v>28</v>
      </c>
      <c r="I52" s="15">
        <v>2</v>
      </c>
      <c r="J52" s="32"/>
      <c r="K52" s="4"/>
      <c r="L52" s="196"/>
      <c r="M52" s="209"/>
      <c r="N52" s="209"/>
      <c r="O52" s="212"/>
      <c r="P52" s="202"/>
      <c r="Q52" s="199"/>
      <c r="R52" s="22"/>
      <c r="S52" s="70">
        <v>0</v>
      </c>
      <c r="T52" s="49">
        <v>44</v>
      </c>
      <c r="U52" s="2"/>
      <c r="V52" s="299"/>
      <c r="W52" s="300"/>
      <c r="X52" s="299"/>
      <c r="Y52" s="300"/>
      <c r="Z52" s="300"/>
      <c r="AA52" s="299"/>
    </row>
    <row r="53" spans="1:27" s="3" customFormat="1" ht="13.5" customHeight="1" thickTop="1">
      <c r="A53" s="298">
        <v>18</v>
      </c>
      <c r="B53" s="300">
        <v>40</v>
      </c>
      <c r="C53" s="349" t="s">
        <v>670</v>
      </c>
      <c r="D53" s="302" t="s">
        <v>243</v>
      </c>
      <c r="E53" s="350" t="s">
        <v>542</v>
      </c>
      <c r="F53" s="302" t="s">
        <v>260</v>
      </c>
      <c r="G53" s="1"/>
      <c r="H53" s="19"/>
      <c r="I53" s="20"/>
      <c r="J53" s="32"/>
      <c r="K53" s="4"/>
      <c r="L53" s="196"/>
      <c r="M53" s="209"/>
      <c r="N53" s="209"/>
      <c r="O53" s="212"/>
      <c r="P53" s="202"/>
      <c r="Q53" s="199"/>
      <c r="R53" s="22"/>
      <c r="S53" s="61"/>
      <c r="T53" s="33"/>
      <c r="U53" s="2"/>
      <c r="V53" s="349" t="s">
        <v>671</v>
      </c>
      <c r="W53" s="302" t="s">
        <v>261</v>
      </c>
      <c r="X53" s="350" t="s">
        <v>326</v>
      </c>
      <c r="Y53" s="302" t="s">
        <v>262</v>
      </c>
      <c r="Z53" s="300">
        <v>38</v>
      </c>
      <c r="AA53" s="298">
        <v>61</v>
      </c>
    </row>
    <row r="54" spans="1:27" s="3" customFormat="1" ht="13.5" customHeight="1" thickBot="1">
      <c r="A54" s="298"/>
      <c r="B54" s="300"/>
      <c r="C54" s="349"/>
      <c r="D54" s="302"/>
      <c r="E54" s="350"/>
      <c r="F54" s="302"/>
      <c r="G54" s="38"/>
      <c r="H54" s="58"/>
      <c r="I54" s="26"/>
      <c r="J54" s="32"/>
      <c r="K54" s="4"/>
      <c r="L54" s="196"/>
      <c r="M54" s="209"/>
      <c r="N54" s="209"/>
      <c r="O54" s="212"/>
      <c r="P54" s="202"/>
      <c r="Q54" s="199"/>
      <c r="R54" s="22"/>
      <c r="S54" s="22"/>
      <c r="T54" s="35"/>
      <c r="U54" s="51"/>
      <c r="V54" s="349"/>
      <c r="W54" s="302"/>
      <c r="X54" s="350"/>
      <c r="Y54" s="302"/>
      <c r="Z54" s="300"/>
      <c r="AA54" s="298"/>
    </row>
    <row r="55" spans="1:27" s="3" customFormat="1" ht="13.5" customHeight="1" thickTop="1">
      <c r="A55" s="299"/>
      <c r="B55" s="300">
        <v>0</v>
      </c>
      <c r="C55" s="299"/>
      <c r="D55" s="300"/>
      <c r="E55" s="299"/>
      <c r="F55" s="300"/>
      <c r="G55" s="4"/>
      <c r="H55" s="31">
        <v>0</v>
      </c>
      <c r="I55" s="32"/>
      <c r="J55" s="32"/>
      <c r="K55" s="4"/>
      <c r="L55" s="196"/>
      <c r="M55" s="209"/>
      <c r="N55" s="209"/>
      <c r="O55" s="212"/>
      <c r="P55" s="202"/>
      <c r="Q55" s="199"/>
      <c r="R55" s="22"/>
      <c r="S55" s="22"/>
      <c r="T55" s="34">
        <v>2</v>
      </c>
      <c r="U55" s="7"/>
      <c r="V55" s="299"/>
      <c r="W55" s="300"/>
      <c r="X55" s="299"/>
      <c r="Y55" s="300"/>
      <c r="Z55" s="300">
        <v>0</v>
      </c>
      <c r="AA55" s="299"/>
    </row>
    <row r="56" spans="1:27" s="3" customFormat="1" ht="13.5" customHeight="1" thickBot="1">
      <c r="A56" s="299"/>
      <c r="B56" s="300"/>
      <c r="C56" s="299"/>
      <c r="D56" s="300"/>
      <c r="E56" s="299"/>
      <c r="F56" s="300"/>
      <c r="G56" s="1"/>
      <c r="H56" s="1"/>
      <c r="I56" s="14">
        <v>57</v>
      </c>
      <c r="J56" s="62"/>
      <c r="K56" s="4"/>
      <c r="L56" s="196"/>
      <c r="M56" s="209"/>
      <c r="N56" s="209"/>
      <c r="O56" s="212"/>
      <c r="P56" s="202"/>
      <c r="Q56" s="199"/>
      <c r="R56" s="28"/>
      <c r="S56" s="49">
        <v>65</v>
      </c>
      <c r="T56" s="2"/>
      <c r="U56" s="2"/>
      <c r="V56" s="299"/>
      <c r="W56" s="300"/>
      <c r="X56" s="299"/>
      <c r="Y56" s="300"/>
      <c r="Z56" s="300"/>
      <c r="AA56" s="299"/>
    </row>
    <row r="57" spans="1:27" s="3" customFormat="1" ht="13.5" customHeight="1" thickTop="1">
      <c r="A57" s="298">
        <v>19</v>
      </c>
      <c r="B57" s="300">
        <v>57</v>
      </c>
      <c r="C57" s="349" t="s">
        <v>672</v>
      </c>
      <c r="D57" s="302" t="s">
        <v>263</v>
      </c>
      <c r="E57" s="350" t="s">
        <v>597</v>
      </c>
      <c r="F57" s="302" t="s">
        <v>244</v>
      </c>
      <c r="G57" s="18">
        <v>1</v>
      </c>
      <c r="H57" s="1"/>
      <c r="I57" s="19"/>
      <c r="J57" s="59">
        <v>2</v>
      </c>
      <c r="K57" s="1"/>
      <c r="L57" s="196"/>
      <c r="M57" s="209"/>
      <c r="N57" s="209"/>
      <c r="O57" s="212"/>
      <c r="P57" s="202"/>
      <c r="Q57" s="199"/>
      <c r="R57" s="37">
        <v>1</v>
      </c>
      <c r="S57" s="33"/>
      <c r="T57" s="2"/>
      <c r="U57" s="23">
        <v>0</v>
      </c>
      <c r="V57" s="349" t="s">
        <v>674</v>
      </c>
      <c r="W57" s="302" t="s">
        <v>256</v>
      </c>
      <c r="X57" s="350" t="s">
        <v>565</v>
      </c>
      <c r="Y57" s="302" t="s">
        <v>264</v>
      </c>
      <c r="Z57" s="300">
        <v>59</v>
      </c>
      <c r="AA57" s="298">
        <v>62</v>
      </c>
    </row>
    <row r="58" spans="1:27" s="3" customFormat="1" ht="13.5" customHeight="1" thickBot="1">
      <c r="A58" s="298"/>
      <c r="B58" s="300"/>
      <c r="C58" s="349"/>
      <c r="D58" s="302"/>
      <c r="E58" s="350"/>
      <c r="F58" s="302"/>
      <c r="G58" s="24">
        <v>5</v>
      </c>
      <c r="H58" s="73">
        <v>0</v>
      </c>
      <c r="I58" s="19"/>
      <c r="J58" s="63"/>
      <c r="K58" s="1"/>
      <c r="L58" s="196"/>
      <c r="M58" s="209"/>
      <c r="N58" s="209"/>
      <c r="O58" s="212"/>
      <c r="P58" s="202"/>
      <c r="Q58" s="199"/>
      <c r="R58" s="2"/>
      <c r="S58" s="33"/>
      <c r="T58" s="70">
        <v>0</v>
      </c>
      <c r="U58" s="29">
        <v>16</v>
      </c>
      <c r="V58" s="349"/>
      <c r="W58" s="302"/>
      <c r="X58" s="350"/>
      <c r="Y58" s="302"/>
      <c r="Z58" s="300"/>
      <c r="AA58" s="298"/>
    </row>
    <row r="59" spans="1:27" s="3" customFormat="1" ht="13.5" customHeight="1" thickBot="1" thickTop="1">
      <c r="A59" s="298">
        <v>20</v>
      </c>
      <c r="B59" s="300">
        <v>72</v>
      </c>
      <c r="C59" s="349" t="s">
        <v>673</v>
      </c>
      <c r="D59" s="302" t="s">
        <v>254</v>
      </c>
      <c r="E59" s="350" t="s">
        <v>544</v>
      </c>
      <c r="F59" s="302" t="s">
        <v>264</v>
      </c>
      <c r="G59" s="30"/>
      <c r="H59" s="74"/>
      <c r="I59" s="44"/>
      <c r="J59" s="63"/>
      <c r="K59" s="1"/>
      <c r="L59" s="196"/>
      <c r="M59" s="209"/>
      <c r="N59" s="209"/>
      <c r="O59" s="212"/>
      <c r="P59" s="202"/>
      <c r="Q59" s="199"/>
      <c r="R59" s="2"/>
      <c r="S59" s="27"/>
      <c r="T59" s="61"/>
      <c r="U59" s="35"/>
      <c r="V59" s="349" t="s">
        <v>675</v>
      </c>
      <c r="W59" s="302" t="s">
        <v>256</v>
      </c>
      <c r="X59" s="350" t="s">
        <v>592</v>
      </c>
      <c r="Y59" s="302" t="s">
        <v>244</v>
      </c>
      <c r="Z59" s="300">
        <v>70</v>
      </c>
      <c r="AA59" s="298">
        <v>63</v>
      </c>
    </row>
    <row r="60" spans="1:27" s="3" customFormat="1" ht="13.5" customHeight="1" thickBot="1" thickTop="1">
      <c r="A60" s="298"/>
      <c r="B60" s="300"/>
      <c r="C60" s="349"/>
      <c r="D60" s="302"/>
      <c r="E60" s="350"/>
      <c r="F60" s="302"/>
      <c r="G60" s="36">
        <v>2</v>
      </c>
      <c r="H60" s="48">
        <v>29</v>
      </c>
      <c r="I60" s="25"/>
      <c r="J60" s="63"/>
      <c r="K60" s="1"/>
      <c r="L60" s="196"/>
      <c r="M60" s="209"/>
      <c r="N60" s="209"/>
      <c r="O60" s="212"/>
      <c r="P60" s="202"/>
      <c r="Q60" s="199"/>
      <c r="R60" s="2"/>
      <c r="S60" s="71"/>
      <c r="T60" s="49">
        <v>45</v>
      </c>
      <c r="U60" s="37">
        <v>2</v>
      </c>
      <c r="V60" s="349"/>
      <c r="W60" s="302"/>
      <c r="X60" s="350"/>
      <c r="Y60" s="302"/>
      <c r="Z60" s="300"/>
      <c r="AA60" s="298"/>
    </row>
    <row r="61" spans="1:27" s="3" customFormat="1" ht="13.5" customHeight="1" thickTop="1">
      <c r="A61" s="298">
        <v>21</v>
      </c>
      <c r="B61" s="300">
        <v>8</v>
      </c>
      <c r="C61" s="349" t="s">
        <v>627</v>
      </c>
      <c r="D61" s="302" t="s">
        <v>265</v>
      </c>
      <c r="E61" s="350" t="s">
        <v>540</v>
      </c>
      <c r="F61" s="302" t="s">
        <v>266</v>
      </c>
      <c r="G61" s="1"/>
      <c r="H61" s="32"/>
      <c r="I61" s="31">
        <v>1</v>
      </c>
      <c r="J61" s="1"/>
      <c r="K61" s="1"/>
      <c r="L61" s="196"/>
      <c r="M61" s="209"/>
      <c r="N61" s="209"/>
      <c r="O61" s="212"/>
      <c r="P61" s="202"/>
      <c r="Q61" s="199"/>
      <c r="R61" s="2"/>
      <c r="S61" s="34">
        <v>2</v>
      </c>
      <c r="T61" s="33"/>
      <c r="U61" s="2"/>
      <c r="V61" s="349" t="s">
        <v>632</v>
      </c>
      <c r="W61" s="302" t="s">
        <v>252</v>
      </c>
      <c r="X61" s="350" t="s">
        <v>355</v>
      </c>
      <c r="Y61" s="302" t="s">
        <v>253</v>
      </c>
      <c r="Z61" s="300">
        <v>6</v>
      </c>
      <c r="AA61" s="298">
        <v>64</v>
      </c>
    </row>
    <row r="62" spans="1:27" s="3" customFormat="1" ht="13.5" customHeight="1" thickBot="1">
      <c r="A62" s="298"/>
      <c r="B62" s="300"/>
      <c r="C62" s="349"/>
      <c r="D62" s="302"/>
      <c r="E62" s="350"/>
      <c r="F62" s="302"/>
      <c r="G62" s="50"/>
      <c r="H62" s="30"/>
      <c r="I62" s="4"/>
      <c r="J62" s="1"/>
      <c r="K62" s="1"/>
      <c r="L62" s="196"/>
      <c r="M62" s="209"/>
      <c r="N62" s="209"/>
      <c r="O62" s="212"/>
      <c r="P62" s="202"/>
      <c r="Q62" s="199"/>
      <c r="R62" s="2"/>
      <c r="S62" s="7"/>
      <c r="T62" s="35"/>
      <c r="U62" s="51"/>
      <c r="V62" s="349"/>
      <c r="W62" s="302"/>
      <c r="X62" s="350"/>
      <c r="Y62" s="302"/>
      <c r="Z62" s="300"/>
      <c r="AA62" s="298"/>
    </row>
    <row r="63" spans="1:27" s="3" customFormat="1" ht="13.5" customHeight="1" thickTop="1">
      <c r="A63" s="299"/>
      <c r="B63" s="300">
        <v>0</v>
      </c>
      <c r="C63" s="299"/>
      <c r="D63" s="300"/>
      <c r="E63" s="299"/>
      <c r="F63" s="300"/>
      <c r="G63" s="4"/>
      <c r="H63" s="31">
        <v>2</v>
      </c>
      <c r="I63" s="1"/>
      <c r="J63" s="1"/>
      <c r="K63" s="1"/>
      <c r="L63" s="196"/>
      <c r="M63" s="209"/>
      <c r="N63" s="209"/>
      <c r="O63" s="212"/>
      <c r="P63" s="202"/>
      <c r="Q63" s="199"/>
      <c r="R63" s="2"/>
      <c r="S63" s="2"/>
      <c r="T63" s="34">
        <v>2</v>
      </c>
      <c r="U63" s="7"/>
      <c r="V63" s="299"/>
      <c r="W63" s="300"/>
      <c r="X63" s="299"/>
      <c r="Y63" s="300"/>
      <c r="Z63" s="300">
        <v>0</v>
      </c>
      <c r="AA63" s="299"/>
    </row>
    <row r="64" spans="1:27" s="3" customFormat="1" ht="13.5" customHeight="1">
      <c r="A64" s="299"/>
      <c r="B64" s="300"/>
      <c r="C64" s="299"/>
      <c r="D64" s="300"/>
      <c r="E64" s="299"/>
      <c r="F64" s="300"/>
      <c r="G64" s="1"/>
      <c r="H64" s="1"/>
      <c r="I64" s="1"/>
      <c r="J64" s="1"/>
      <c r="K64" s="1"/>
      <c r="L64" s="196"/>
      <c r="M64" s="209"/>
      <c r="N64" s="209"/>
      <c r="O64" s="212"/>
      <c r="P64" s="202"/>
      <c r="Q64" s="199"/>
      <c r="R64" s="2"/>
      <c r="S64" s="2"/>
      <c r="T64" s="2"/>
      <c r="U64" s="2"/>
      <c r="V64" s="299"/>
      <c r="W64" s="300"/>
      <c r="X64" s="299"/>
      <c r="Y64" s="300"/>
      <c r="Z64" s="300"/>
      <c r="AA64" s="299"/>
    </row>
    <row r="65" spans="1:27" s="3" customFormat="1" ht="13.5" customHeight="1">
      <c r="A65" s="298">
        <v>22</v>
      </c>
      <c r="B65" s="300">
        <v>5</v>
      </c>
      <c r="C65" s="349" t="s">
        <v>626</v>
      </c>
      <c r="D65" s="302" t="s">
        <v>267</v>
      </c>
      <c r="E65" s="350" t="s">
        <v>306</v>
      </c>
      <c r="F65" s="302" t="s">
        <v>268</v>
      </c>
      <c r="G65" s="1"/>
      <c r="H65" s="1"/>
      <c r="I65" s="1"/>
      <c r="J65" s="1"/>
      <c r="K65" s="1"/>
      <c r="L65" s="196"/>
      <c r="M65" s="209"/>
      <c r="N65" s="209"/>
      <c r="O65" s="212"/>
      <c r="P65" s="202"/>
      <c r="Q65" s="199"/>
      <c r="R65" s="2"/>
      <c r="S65" s="2"/>
      <c r="T65" s="2"/>
      <c r="U65" s="2"/>
      <c r="V65" s="349" t="s">
        <v>676</v>
      </c>
      <c r="W65" s="302" t="s">
        <v>263</v>
      </c>
      <c r="X65" s="350" t="s">
        <v>306</v>
      </c>
      <c r="Y65" s="302" t="s">
        <v>269</v>
      </c>
      <c r="Z65" s="300">
        <v>7</v>
      </c>
      <c r="AA65" s="298">
        <v>65</v>
      </c>
    </row>
    <row r="66" spans="1:27" s="3" customFormat="1" ht="13.5" customHeight="1" thickBot="1">
      <c r="A66" s="298"/>
      <c r="B66" s="300"/>
      <c r="C66" s="349"/>
      <c r="D66" s="302"/>
      <c r="E66" s="350"/>
      <c r="F66" s="302"/>
      <c r="G66" s="4"/>
      <c r="H66" s="5">
        <v>2</v>
      </c>
      <c r="I66" s="1"/>
      <c r="J66" s="1"/>
      <c r="K66" s="1"/>
      <c r="L66" s="196"/>
      <c r="M66" s="209"/>
      <c r="N66" s="209"/>
      <c r="O66" s="212"/>
      <c r="P66" s="202"/>
      <c r="Q66" s="199"/>
      <c r="R66" s="2"/>
      <c r="S66" s="2"/>
      <c r="T66" s="6">
        <v>2</v>
      </c>
      <c r="U66" s="7"/>
      <c r="V66" s="349"/>
      <c r="W66" s="302"/>
      <c r="X66" s="350"/>
      <c r="Y66" s="302"/>
      <c r="Z66" s="300"/>
      <c r="AA66" s="298"/>
    </row>
    <row r="67" spans="1:27" s="3" customFormat="1" ht="13.5" customHeight="1" thickTop="1">
      <c r="A67" s="299"/>
      <c r="B67" s="300">
        <v>0</v>
      </c>
      <c r="C67" s="299"/>
      <c r="D67" s="300"/>
      <c r="E67" s="299"/>
      <c r="F67" s="300"/>
      <c r="G67" s="8"/>
      <c r="H67" s="9"/>
      <c r="I67" s="4"/>
      <c r="J67" s="1"/>
      <c r="K67" s="1"/>
      <c r="L67" s="196"/>
      <c r="M67" s="209"/>
      <c r="N67" s="209"/>
      <c r="O67" s="212"/>
      <c r="P67" s="202"/>
      <c r="Q67" s="199"/>
      <c r="R67" s="2"/>
      <c r="S67" s="7"/>
      <c r="T67" s="12"/>
      <c r="U67" s="13"/>
      <c r="V67" s="299"/>
      <c r="W67" s="300"/>
      <c r="X67" s="299"/>
      <c r="Y67" s="300"/>
      <c r="Z67" s="300">
        <v>0</v>
      </c>
      <c r="AA67" s="299"/>
    </row>
    <row r="68" spans="1:27" s="3" customFormat="1" ht="13.5" customHeight="1" thickBot="1">
      <c r="A68" s="299"/>
      <c r="B68" s="300"/>
      <c r="C68" s="299"/>
      <c r="D68" s="300"/>
      <c r="E68" s="299"/>
      <c r="F68" s="300"/>
      <c r="G68" s="1"/>
      <c r="H68" s="14">
        <v>30</v>
      </c>
      <c r="I68" s="15">
        <v>2</v>
      </c>
      <c r="J68" s="1"/>
      <c r="K68" s="1"/>
      <c r="L68" s="196"/>
      <c r="M68" s="209"/>
      <c r="N68" s="209"/>
      <c r="O68" s="212"/>
      <c r="P68" s="202"/>
      <c r="Q68" s="199"/>
      <c r="R68" s="2"/>
      <c r="S68" s="16">
        <v>2</v>
      </c>
      <c r="T68" s="17">
        <v>46</v>
      </c>
      <c r="U68" s="2"/>
      <c r="V68" s="299"/>
      <c r="W68" s="300"/>
      <c r="X68" s="299"/>
      <c r="Y68" s="300"/>
      <c r="Z68" s="300"/>
      <c r="AA68" s="299"/>
    </row>
    <row r="69" spans="1:27" s="3" customFormat="1" ht="13.5" customHeight="1" thickBot="1" thickTop="1">
      <c r="A69" s="298">
        <v>23</v>
      </c>
      <c r="B69" s="300">
        <v>69</v>
      </c>
      <c r="C69" s="349" t="s">
        <v>677</v>
      </c>
      <c r="D69" s="302" t="s">
        <v>261</v>
      </c>
      <c r="E69" s="350" t="s">
        <v>337</v>
      </c>
      <c r="F69" s="302" t="s">
        <v>262</v>
      </c>
      <c r="G69" s="18">
        <v>0</v>
      </c>
      <c r="H69" s="19"/>
      <c r="I69" s="20"/>
      <c r="J69" s="4"/>
      <c r="K69" s="1"/>
      <c r="L69" s="196"/>
      <c r="M69" s="209"/>
      <c r="N69" s="209"/>
      <c r="O69" s="212"/>
      <c r="P69" s="202"/>
      <c r="Q69" s="199"/>
      <c r="R69" s="2"/>
      <c r="S69" s="21"/>
      <c r="T69" s="22"/>
      <c r="U69" s="23">
        <v>2</v>
      </c>
      <c r="V69" s="349" t="s">
        <v>680</v>
      </c>
      <c r="W69" s="302" t="s">
        <v>270</v>
      </c>
      <c r="X69" s="350" t="s">
        <v>610</v>
      </c>
      <c r="Y69" s="302" t="s">
        <v>259</v>
      </c>
      <c r="Z69" s="300">
        <v>71</v>
      </c>
      <c r="AA69" s="298">
        <v>66</v>
      </c>
    </row>
    <row r="70" spans="1:27" s="3" customFormat="1" ht="13.5" customHeight="1" thickBot="1" thickTop="1">
      <c r="A70" s="298"/>
      <c r="B70" s="300"/>
      <c r="C70" s="349"/>
      <c r="D70" s="302"/>
      <c r="E70" s="350"/>
      <c r="F70" s="302"/>
      <c r="G70" s="24">
        <v>6</v>
      </c>
      <c r="H70" s="25"/>
      <c r="I70" s="26"/>
      <c r="J70" s="4"/>
      <c r="K70" s="1"/>
      <c r="L70" s="196"/>
      <c r="M70" s="209"/>
      <c r="N70" s="209"/>
      <c r="O70" s="212"/>
      <c r="P70" s="202"/>
      <c r="Q70" s="199"/>
      <c r="R70" s="2"/>
      <c r="S70" s="27"/>
      <c r="T70" s="56"/>
      <c r="U70" s="57">
        <v>17</v>
      </c>
      <c r="V70" s="349"/>
      <c r="W70" s="302"/>
      <c r="X70" s="350"/>
      <c r="Y70" s="302"/>
      <c r="Z70" s="300"/>
      <c r="AA70" s="298"/>
    </row>
    <row r="71" spans="1:27" s="3" customFormat="1" ht="13.5" customHeight="1" thickBot="1" thickTop="1">
      <c r="A71" s="298">
        <v>24</v>
      </c>
      <c r="B71" s="300">
        <v>60</v>
      </c>
      <c r="C71" s="349" t="s">
        <v>678</v>
      </c>
      <c r="D71" s="302" t="s">
        <v>256</v>
      </c>
      <c r="E71" s="350" t="s">
        <v>326</v>
      </c>
      <c r="F71" s="302" t="s">
        <v>244</v>
      </c>
      <c r="G71" s="30"/>
      <c r="H71" s="31">
        <v>0</v>
      </c>
      <c r="I71" s="32"/>
      <c r="J71" s="4"/>
      <c r="K71" s="1"/>
      <c r="L71" s="196"/>
      <c r="M71" s="209"/>
      <c r="N71" s="209"/>
      <c r="O71" s="212"/>
      <c r="P71" s="202"/>
      <c r="Q71" s="199"/>
      <c r="R71" s="2"/>
      <c r="S71" s="33"/>
      <c r="T71" s="37">
        <v>0</v>
      </c>
      <c r="U71" s="60"/>
      <c r="V71" s="349" t="s">
        <v>681</v>
      </c>
      <c r="W71" s="302" t="s">
        <v>271</v>
      </c>
      <c r="X71" s="350" t="s">
        <v>597</v>
      </c>
      <c r="Y71" s="302" t="s">
        <v>260</v>
      </c>
      <c r="Z71" s="300">
        <v>58</v>
      </c>
      <c r="AA71" s="298">
        <v>67</v>
      </c>
    </row>
    <row r="72" spans="1:27" s="3" customFormat="1" ht="13.5" customHeight="1" thickBot="1" thickTop="1">
      <c r="A72" s="298"/>
      <c r="B72" s="300"/>
      <c r="C72" s="349"/>
      <c r="D72" s="302"/>
      <c r="E72" s="350"/>
      <c r="F72" s="302"/>
      <c r="G72" s="36">
        <v>2</v>
      </c>
      <c r="H72" s="1"/>
      <c r="I72" s="14">
        <v>58</v>
      </c>
      <c r="J72" s="15">
        <v>2</v>
      </c>
      <c r="K72" s="1"/>
      <c r="L72" s="196"/>
      <c r="M72" s="209"/>
      <c r="N72" s="209"/>
      <c r="O72" s="212"/>
      <c r="P72" s="202"/>
      <c r="Q72" s="199"/>
      <c r="R72" s="16">
        <v>2</v>
      </c>
      <c r="S72" s="17">
        <v>66</v>
      </c>
      <c r="T72" s="2"/>
      <c r="U72" s="37">
        <v>1</v>
      </c>
      <c r="V72" s="349"/>
      <c r="W72" s="302"/>
      <c r="X72" s="350"/>
      <c r="Y72" s="302"/>
      <c r="Z72" s="300"/>
      <c r="AA72" s="298"/>
    </row>
    <row r="73" spans="1:27" s="3" customFormat="1" ht="13.5" customHeight="1" thickTop="1">
      <c r="A73" s="298">
        <v>25</v>
      </c>
      <c r="B73" s="300">
        <v>37</v>
      </c>
      <c r="C73" s="349" t="s">
        <v>679</v>
      </c>
      <c r="D73" s="302" t="s">
        <v>243</v>
      </c>
      <c r="E73" s="350" t="s">
        <v>309</v>
      </c>
      <c r="F73" s="302" t="s">
        <v>272</v>
      </c>
      <c r="G73" s="1"/>
      <c r="H73" s="1"/>
      <c r="I73" s="19"/>
      <c r="J73" s="20"/>
      <c r="K73" s="4"/>
      <c r="L73" s="196"/>
      <c r="M73" s="209"/>
      <c r="N73" s="209"/>
      <c r="O73" s="212"/>
      <c r="P73" s="202"/>
      <c r="Q73" s="199"/>
      <c r="R73" s="12"/>
      <c r="S73" s="22"/>
      <c r="T73" s="2"/>
      <c r="U73" s="2"/>
      <c r="V73" s="349" t="s">
        <v>682</v>
      </c>
      <c r="W73" s="302" t="s">
        <v>273</v>
      </c>
      <c r="X73" s="350" t="s">
        <v>355</v>
      </c>
      <c r="Y73" s="302" t="s">
        <v>257</v>
      </c>
      <c r="Z73" s="300">
        <v>39</v>
      </c>
      <c r="AA73" s="298">
        <v>68</v>
      </c>
    </row>
    <row r="74" spans="1:27" s="3" customFormat="1" ht="13.5" customHeight="1" thickBot="1">
      <c r="A74" s="298"/>
      <c r="B74" s="300"/>
      <c r="C74" s="349"/>
      <c r="D74" s="302"/>
      <c r="E74" s="350"/>
      <c r="F74" s="302"/>
      <c r="G74" s="38"/>
      <c r="H74" s="39">
        <v>0</v>
      </c>
      <c r="I74" s="19"/>
      <c r="J74" s="26"/>
      <c r="K74" s="4"/>
      <c r="L74" s="196"/>
      <c r="M74" s="209"/>
      <c r="N74" s="209"/>
      <c r="O74" s="212"/>
      <c r="P74" s="202"/>
      <c r="Q74" s="199"/>
      <c r="R74" s="33"/>
      <c r="S74" s="22"/>
      <c r="T74" s="6">
        <v>2</v>
      </c>
      <c r="U74" s="7"/>
      <c r="V74" s="349"/>
      <c r="W74" s="302"/>
      <c r="X74" s="350"/>
      <c r="Y74" s="302"/>
      <c r="Z74" s="300"/>
      <c r="AA74" s="298"/>
    </row>
    <row r="75" spans="1:27" s="3" customFormat="1" ht="13.5" customHeight="1" thickTop="1">
      <c r="A75" s="299"/>
      <c r="B75" s="300">
        <v>0</v>
      </c>
      <c r="C75" s="299"/>
      <c r="D75" s="300"/>
      <c r="E75" s="299"/>
      <c r="F75" s="300"/>
      <c r="G75" s="42"/>
      <c r="H75" s="43"/>
      <c r="I75" s="44"/>
      <c r="J75" s="26"/>
      <c r="K75" s="4"/>
      <c r="L75" s="196"/>
      <c r="M75" s="209"/>
      <c r="N75" s="209"/>
      <c r="O75" s="212"/>
      <c r="P75" s="202"/>
      <c r="Q75" s="199"/>
      <c r="R75" s="33"/>
      <c r="S75" s="22"/>
      <c r="T75" s="12"/>
      <c r="U75" s="13"/>
      <c r="V75" s="299"/>
      <c r="W75" s="300"/>
      <c r="X75" s="299"/>
      <c r="Y75" s="300"/>
      <c r="Z75" s="300">
        <v>0</v>
      </c>
      <c r="AA75" s="299"/>
    </row>
    <row r="76" spans="1:27" s="3" customFormat="1" ht="13.5" customHeight="1" thickBot="1">
      <c r="A76" s="299"/>
      <c r="B76" s="300"/>
      <c r="C76" s="299"/>
      <c r="D76" s="300"/>
      <c r="E76" s="299"/>
      <c r="F76" s="300"/>
      <c r="G76" s="1"/>
      <c r="H76" s="48">
        <v>31</v>
      </c>
      <c r="I76" s="25"/>
      <c r="J76" s="26"/>
      <c r="K76" s="4"/>
      <c r="L76" s="196"/>
      <c r="M76" s="209"/>
      <c r="N76" s="209"/>
      <c r="O76" s="212"/>
      <c r="P76" s="202"/>
      <c r="Q76" s="199"/>
      <c r="R76" s="33"/>
      <c r="S76" s="56"/>
      <c r="T76" s="17">
        <v>47</v>
      </c>
      <c r="U76" s="2"/>
      <c r="V76" s="299"/>
      <c r="W76" s="300"/>
      <c r="X76" s="299"/>
      <c r="Y76" s="300"/>
      <c r="Z76" s="300"/>
      <c r="AA76" s="299"/>
    </row>
    <row r="77" spans="1:27" s="3" customFormat="1" ht="13.5" customHeight="1" thickTop="1">
      <c r="A77" s="298">
        <v>26</v>
      </c>
      <c r="B77" s="300">
        <v>28</v>
      </c>
      <c r="C77" s="349" t="s">
        <v>683</v>
      </c>
      <c r="D77" s="302" t="s">
        <v>273</v>
      </c>
      <c r="E77" s="350" t="s">
        <v>542</v>
      </c>
      <c r="F77" s="302" t="s">
        <v>272</v>
      </c>
      <c r="G77" s="1"/>
      <c r="H77" s="32"/>
      <c r="I77" s="31">
        <v>0</v>
      </c>
      <c r="J77" s="32"/>
      <c r="K77" s="4"/>
      <c r="L77" s="196"/>
      <c r="M77" s="209"/>
      <c r="N77" s="209"/>
      <c r="O77" s="212"/>
      <c r="P77" s="202"/>
      <c r="Q77" s="199"/>
      <c r="R77" s="33"/>
      <c r="S77" s="195">
        <v>0</v>
      </c>
      <c r="T77" s="22"/>
      <c r="U77" s="2"/>
      <c r="V77" s="349" t="s">
        <v>684</v>
      </c>
      <c r="W77" s="302" t="s">
        <v>274</v>
      </c>
      <c r="X77" s="350" t="s">
        <v>359</v>
      </c>
      <c r="Y77" s="302" t="s">
        <v>275</v>
      </c>
      <c r="Z77" s="300">
        <v>26</v>
      </c>
      <c r="AA77" s="298">
        <v>69</v>
      </c>
    </row>
    <row r="78" spans="1:27" s="3" customFormat="1" ht="13.5" customHeight="1" thickBot="1">
      <c r="A78" s="298"/>
      <c r="B78" s="300"/>
      <c r="C78" s="349"/>
      <c r="D78" s="302"/>
      <c r="E78" s="350"/>
      <c r="F78" s="302"/>
      <c r="G78" s="50"/>
      <c r="H78" s="30"/>
      <c r="I78" s="4"/>
      <c r="J78" s="32"/>
      <c r="K78" s="4"/>
      <c r="L78" s="196"/>
      <c r="M78" s="209"/>
      <c r="N78" s="209"/>
      <c r="O78" s="212"/>
      <c r="P78" s="202"/>
      <c r="Q78" s="199"/>
      <c r="R78" s="33"/>
      <c r="S78" s="67"/>
      <c r="T78" s="60"/>
      <c r="U78" s="41"/>
      <c r="V78" s="349"/>
      <c r="W78" s="302"/>
      <c r="X78" s="350"/>
      <c r="Y78" s="302"/>
      <c r="Z78" s="300"/>
      <c r="AA78" s="298"/>
    </row>
    <row r="79" spans="1:27" s="3" customFormat="1" ht="13.5" customHeight="1" thickTop="1">
      <c r="A79" s="299"/>
      <c r="B79" s="300">
        <v>0</v>
      </c>
      <c r="C79" s="299"/>
      <c r="D79" s="300"/>
      <c r="E79" s="299"/>
      <c r="F79" s="300"/>
      <c r="G79" s="4"/>
      <c r="H79" s="31">
        <v>2</v>
      </c>
      <c r="I79" s="1"/>
      <c r="J79" s="32"/>
      <c r="K79" s="4"/>
      <c r="L79" s="196"/>
      <c r="M79" s="209"/>
      <c r="N79" s="209"/>
      <c r="O79" s="212"/>
      <c r="P79" s="202"/>
      <c r="Q79" s="199"/>
      <c r="R79" s="33"/>
      <c r="S79" s="2"/>
      <c r="T79" s="34">
        <v>0</v>
      </c>
      <c r="U79" s="7"/>
      <c r="V79" s="299"/>
      <c r="W79" s="300"/>
      <c r="X79" s="299"/>
      <c r="Y79" s="300"/>
      <c r="Z79" s="300">
        <v>0</v>
      </c>
      <c r="AA79" s="299"/>
    </row>
    <row r="80" spans="1:27" s="3" customFormat="1" ht="13.5" customHeight="1" thickBot="1">
      <c r="A80" s="299"/>
      <c r="B80" s="300"/>
      <c r="C80" s="299"/>
      <c r="D80" s="300"/>
      <c r="E80" s="299"/>
      <c r="F80" s="300"/>
      <c r="G80" s="1"/>
      <c r="H80" s="1"/>
      <c r="I80" s="1"/>
      <c r="J80" s="14">
        <v>72</v>
      </c>
      <c r="K80" s="15">
        <v>0</v>
      </c>
      <c r="L80" s="196"/>
      <c r="M80" s="209"/>
      <c r="N80" s="209"/>
      <c r="O80" s="212"/>
      <c r="P80" s="202"/>
      <c r="Q80" s="200">
        <v>2</v>
      </c>
      <c r="R80" s="17">
        <v>76</v>
      </c>
      <c r="S80" s="2"/>
      <c r="T80" s="2"/>
      <c r="U80" s="2"/>
      <c r="V80" s="299"/>
      <c r="W80" s="300"/>
      <c r="X80" s="299"/>
      <c r="Y80" s="300"/>
      <c r="Z80" s="300"/>
      <c r="AA80" s="299"/>
    </row>
    <row r="81" spans="1:27" s="3" customFormat="1" ht="13.5" customHeight="1" thickTop="1">
      <c r="A81" s="298">
        <v>27</v>
      </c>
      <c r="B81" s="300">
        <v>21</v>
      </c>
      <c r="C81" s="349" t="s">
        <v>685</v>
      </c>
      <c r="D81" s="302" t="s">
        <v>3</v>
      </c>
      <c r="E81" s="350" t="s">
        <v>526</v>
      </c>
      <c r="F81" s="302" t="s">
        <v>100</v>
      </c>
      <c r="G81" s="1"/>
      <c r="H81" s="1"/>
      <c r="I81" s="1"/>
      <c r="J81" s="19"/>
      <c r="K81" s="53"/>
      <c r="L81" s="208"/>
      <c r="M81" s="209"/>
      <c r="N81" s="209"/>
      <c r="O81" s="212"/>
      <c r="P81" s="202"/>
      <c r="Q81" s="203"/>
      <c r="R81" s="22"/>
      <c r="S81" s="2"/>
      <c r="T81" s="2"/>
      <c r="U81" s="2"/>
      <c r="V81" s="349" t="s">
        <v>686</v>
      </c>
      <c r="W81" s="302" t="s">
        <v>3</v>
      </c>
      <c r="X81" s="350" t="s">
        <v>542</v>
      </c>
      <c r="Y81" s="302" t="s">
        <v>100</v>
      </c>
      <c r="Z81" s="300">
        <v>23</v>
      </c>
      <c r="AA81" s="298">
        <v>70</v>
      </c>
    </row>
    <row r="82" spans="1:27" s="3" customFormat="1" ht="13.5" customHeight="1" thickBot="1">
      <c r="A82" s="298"/>
      <c r="B82" s="300"/>
      <c r="C82" s="349"/>
      <c r="D82" s="302"/>
      <c r="E82" s="350"/>
      <c r="F82" s="302"/>
      <c r="G82" s="4"/>
      <c r="H82" s="5">
        <v>2</v>
      </c>
      <c r="I82" s="1"/>
      <c r="J82" s="19"/>
      <c r="K82" s="44"/>
      <c r="L82" s="208"/>
      <c r="M82" s="209"/>
      <c r="N82" s="209"/>
      <c r="O82" s="212"/>
      <c r="P82" s="202"/>
      <c r="Q82" s="204"/>
      <c r="R82" s="22"/>
      <c r="S82" s="2"/>
      <c r="T82" s="6">
        <v>2</v>
      </c>
      <c r="U82" s="7"/>
      <c r="V82" s="349"/>
      <c r="W82" s="302"/>
      <c r="X82" s="350"/>
      <c r="Y82" s="302"/>
      <c r="Z82" s="300"/>
      <c r="AA82" s="298"/>
    </row>
    <row r="83" spans="1:27" s="3" customFormat="1" ht="13.5" customHeight="1" thickTop="1">
      <c r="A83" s="299"/>
      <c r="B83" s="300">
        <v>0</v>
      </c>
      <c r="C83" s="299"/>
      <c r="D83" s="300"/>
      <c r="E83" s="299"/>
      <c r="F83" s="300"/>
      <c r="G83" s="8"/>
      <c r="H83" s="9"/>
      <c r="I83" s="4"/>
      <c r="J83" s="19"/>
      <c r="K83" s="44"/>
      <c r="L83" s="208"/>
      <c r="M83" s="209"/>
      <c r="N83" s="209"/>
      <c r="O83" s="212"/>
      <c r="P83" s="202"/>
      <c r="Q83" s="204"/>
      <c r="R83" s="22"/>
      <c r="S83" s="7"/>
      <c r="T83" s="12"/>
      <c r="U83" s="13"/>
      <c r="V83" s="299"/>
      <c r="W83" s="300"/>
      <c r="X83" s="299"/>
      <c r="Y83" s="300"/>
      <c r="Z83" s="300">
        <v>0</v>
      </c>
      <c r="AA83" s="299"/>
    </row>
    <row r="84" spans="1:27" s="3" customFormat="1" ht="13.5" customHeight="1" thickBot="1">
      <c r="A84" s="299"/>
      <c r="B84" s="300"/>
      <c r="C84" s="299"/>
      <c r="D84" s="300"/>
      <c r="E84" s="299"/>
      <c r="F84" s="300"/>
      <c r="G84" s="1"/>
      <c r="H84" s="14">
        <v>32</v>
      </c>
      <c r="I84" s="15">
        <v>1</v>
      </c>
      <c r="J84" s="19"/>
      <c r="K84" s="44"/>
      <c r="L84" s="208"/>
      <c r="M84" s="209"/>
      <c r="N84" s="209"/>
      <c r="O84" s="212"/>
      <c r="P84" s="202"/>
      <c r="Q84" s="204"/>
      <c r="R84" s="22"/>
      <c r="S84" s="16">
        <v>1</v>
      </c>
      <c r="T84" s="17">
        <v>48</v>
      </c>
      <c r="U84" s="2"/>
      <c r="V84" s="299"/>
      <c r="W84" s="300"/>
      <c r="X84" s="299"/>
      <c r="Y84" s="300"/>
      <c r="Z84" s="300"/>
      <c r="AA84" s="299"/>
    </row>
    <row r="85" spans="1:27" s="3" customFormat="1" ht="13.5" customHeight="1" thickBot="1" thickTop="1">
      <c r="A85" s="298">
        <v>28</v>
      </c>
      <c r="B85" s="300">
        <v>85</v>
      </c>
      <c r="C85" s="349" t="s">
        <v>687</v>
      </c>
      <c r="D85" s="302" t="s">
        <v>3</v>
      </c>
      <c r="E85" s="350" t="s">
        <v>537</v>
      </c>
      <c r="F85" s="302" t="s">
        <v>100</v>
      </c>
      <c r="G85" s="18">
        <v>2</v>
      </c>
      <c r="H85" s="19"/>
      <c r="I85" s="53"/>
      <c r="J85" s="44"/>
      <c r="K85" s="44"/>
      <c r="L85" s="208"/>
      <c r="M85" s="209"/>
      <c r="N85" s="209"/>
      <c r="O85" s="212"/>
      <c r="P85" s="202"/>
      <c r="Q85" s="204"/>
      <c r="R85" s="22"/>
      <c r="S85" s="69"/>
      <c r="T85" s="22"/>
      <c r="U85" s="2"/>
      <c r="V85" s="349" t="s">
        <v>692</v>
      </c>
      <c r="W85" s="302" t="s">
        <v>160</v>
      </c>
      <c r="X85" s="350" t="s">
        <v>365</v>
      </c>
      <c r="Y85" s="302" t="s">
        <v>276</v>
      </c>
      <c r="Z85" s="300">
        <v>42</v>
      </c>
      <c r="AA85" s="298">
        <v>71</v>
      </c>
    </row>
    <row r="86" spans="1:27" s="3" customFormat="1" ht="13.5" customHeight="1" thickBot="1" thickTop="1">
      <c r="A86" s="298"/>
      <c r="B86" s="300"/>
      <c r="C86" s="349"/>
      <c r="D86" s="302"/>
      <c r="E86" s="350"/>
      <c r="F86" s="302"/>
      <c r="G86" s="54">
        <v>7</v>
      </c>
      <c r="H86" s="55"/>
      <c r="I86" s="44"/>
      <c r="J86" s="44"/>
      <c r="K86" s="44"/>
      <c r="L86" s="208"/>
      <c r="M86" s="209"/>
      <c r="N86" s="209"/>
      <c r="O86" s="212"/>
      <c r="P86" s="202"/>
      <c r="Q86" s="204"/>
      <c r="R86" s="22"/>
      <c r="S86" s="45"/>
      <c r="T86" s="60"/>
      <c r="U86" s="41"/>
      <c r="V86" s="349"/>
      <c r="W86" s="302"/>
      <c r="X86" s="350"/>
      <c r="Y86" s="302"/>
      <c r="Z86" s="300"/>
      <c r="AA86" s="298"/>
    </row>
    <row r="87" spans="1:27" s="3" customFormat="1" ht="13.5" customHeight="1" thickTop="1">
      <c r="A87" s="298">
        <v>29</v>
      </c>
      <c r="B87" s="300">
        <v>44</v>
      </c>
      <c r="C87" s="349" t="s">
        <v>688</v>
      </c>
      <c r="D87" s="302" t="s">
        <v>150</v>
      </c>
      <c r="E87" s="350" t="s">
        <v>586</v>
      </c>
      <c r="F87" s="302" t="s">
        <v>277</v>
      </c>
      <c r="G87" s="58"/>
      <c r="H87" s="59">
        <v>0</v>
      </c>
      <c r="I87" s="19"/>
      <c r="J87" s="44"/>
      <c r="K87" s="44"/>
      <c r="L87" s="208"/>
      <c r="M87" s="209"/>
      <c r="N87" s="209"/>
      <c r="O87" s="212"/>
      <c r="P87" s="202"/>
      <c r="Q87" s="204"/>
      <c r="R87" s="22"/>
      <c r="S87" s="22"/>
      <c r="T87" s="34">
        <v>0</v>
      </c>
      <c r="U87" s="7"/>
      <c r="V87" s="299"/>
      <c r="W87" s="300"/>
      <c r="X87" s="299"/>
      <c r="Y87" s="300"/>
      <c r="Z87" s="300">
        <v>0</v>
      </c>
      <c r="AA87" s="299"/>
    </row>
    <row r="88" spans="1:27" s="3" customFormat="1" ht="13.5" customHeight="1" thickBot="1">
      <c r="A88" s="298"/>
      <c r="B88" s="300"/>
      <c r="C88" s="349"/>
      <c r="D88" s="302"/>
      <c r="E88" s="350"/>
      <c r="F88" s="302"/>
      <c r="G88" s="36">
        <v>0</v>
      </c>
      <c r="H88" s="1"/>
      <c r="I88" s="48">
        <v>59</v>
      </c>
      <c r="J88" s="25"/>
      <c r="K88" s="44"/>
      <c r="L88" s="208"/>
      <c r="M88" s="209"/>
      <c r="N88" s="209"/>
      <c r="O88" s="212"/>
      <c r="P88" s="202"/>
      <c r="Q88" s="204"/>
      <c r="R88" s="28"/>
      <c r="S88" s="49">
        <v>67</v>
      </c>
      <c r="T88" s="2"/>
      <c r="U88" s="2"/>
      <c r="V88" s="299"/>
      <c r="W88" s="300"/>
      <c r="X88" s="299"/>
      <c r="Y88" s="300"/>
      <c r="Z88" s="300"/>
      <c r="AA88" s="299"/>
    </row>
    <row r="89" spans="1:27" s="3" customFormat="1" ht="13.5" customHeight="1" thickBot="1" thickTop="1">
      <c r="A89" s="298">
        <v>30</v>
      </c>
      <c r="B89" s="300">
        <v>53</v>
      </c>
      <c r="C89" s="349" t="s">
        <v>689</v>
      </c>
      <c r="D89" s="302" t="s">
        <v>278</v>
      </c>
      <c r="E89" s="350" t="s">
        <v>535</v>
      </c>
      <c r="F89" s="302" t="s">
        <v>151</v>
      </c>
      <c r="G89" s="18">
        <v>2</v>
      </c>
      <c r="H89" s="1"/>
      <c r="I89" s="32"/>
      <c r="J89" s="31">
        <v>0</v>
      </c>
      <c r="K89" s="19"/>
      <c r="L89" s="208"/>
      <c r="M89" s="209"/>
      <c r="N89" s="209"/>
      <c r="O89" s="212"/>
      <c r="P89" s="202"/>
      <c r="Q89" s="204"/>
      <c r="R89" s="37">
        <v>0</v>
      </c>
      <c r="S89" s="33"/>
      <c r="T89" s="2"/>
      <c r="U89" s="23">
        <v>2</v>
      </c>
      <c r="V89" s="349" t="s">
        <v>693</v>
      </c>
      <c r="W89" s="302" t="s">
        <v>150</v>
      </c>
      <c r="X89" s="350" t="s">
        <v>326</v>
      </c>
      <c r="Y89" s="302" t="s">
        <v>151</v>
      </c>
      <c r="Z89" s="300">
        <v>55</v>
      </c>
      <c r="AA89" s="298">
        <v>72</v>
      </c>
    </row>
    <row r="90" spans="1:27" s="3" customFormat="1" ht="13.5" customHeight="1" thickBot="1" thickTop="1">
      <c r="A90" s="298"/>
      <c r="B90" s="300"/>
      <c r="C90" s="349"/>
      <c r="D90" s="302"/>
      <c r="E90" s="350"/>
      <c r="F90" s="302"/>
      <c r="G90" s="54">
        <v>8</v>
      </c>
      <c r="H90" s="15">
        <v>0</v>
      </c>
      <c r="I90" s="32"/>
      <c r="J90" s="4"/>
      <c r="K90" s="19"/>
      <c r="L90" s="208"/>
      <c r="M90" s="209"/>
      <c r="N90" s="209"/>
      <c r="O90" s="212"/>
      <c r="P90" s="202"/>
      <c r="Q90" s="204"/>
      <c r="R90" s="2"/>
      <c r="S90" s="33"/>
      <c r="T90" s="16">
        <v>0</v>
      </c>
      <c r="U90" s="57">
        <v>18</v>
      </c>
      <c r="V90" s="349"/>
      <c r="W90" s="302"/>
      <c r="X90" s="350"/>
      <c r="Y90" s="302"/>
      <c r="Z90" s="300"/>
      <c r="AA90" s="298"/>
    </row>
    <row r="91" spans="1:27" s="3" customFormat="1" ht="13.5" customHeight="1" thickTop="1">
      <c r="A91" s="298">
        <v>31</v>
      </c>
      <c r="B91" s="300">
        <v>76</v>
      </c>
      <c r="C91" s="349" t="s">
        <v>690</v>
      </c>
      <c r="D91" s="302" t="s">
        <v>150</v>
      </c>
      <c r="E91" s="350" t="s">
        <v>565</v>
      </c>
      <c r="F91" s="302" t="s">
        <v>276</v>
      </c>
      <c r="G91" s="58"/>
      <c r="H91" s="53"/>
      <c r="I91" s="26"/>
      <c r="J91" s="4"/>
      <c r="K91" s="19"/>
      <c r="L91" s="208"/>
      <c r="M91" s="209"/>
      <c r="N91" s="209"/>
      <c r="O91" s="212"/>
      <c r="P91" s="202"/>
      <c r="Q91" s="204"/>
      <c r="R91" s="2"/>
      <c r="S91" s="27"/>
      <c r="T91" s="61"/>
      <c r="U91" s="60"/>
      <c r="V91" s="349" t="s">
        <v>694</v>
      </c>
      <c r="W91" s="302" t="s">
        <v>279</v>
      </c>
      <c r="X91" s="350" t="s">
        <v>408</v>
      </c>
      <c r="Y91" s="302" t="s">
        <v>276</v>
      </c>
      <c r="Z91" s="300">
        <v>74</v>
      </c>
      <c r="AA91" s="298">
        <v>73</v>
      </c>
    </row>
    <row r="92" spans="1:27" s="3" customFormat="1" ht="13.5" customHeight="1" thickBot="1">
      <c r="A92" s="298"/>
      <c r="B92" s="300"/>
      <c r="C92" s="349"/>
      <c r="D92" s="302"/>
      <c r="E92" s="350"/>
      <c r="F92" s="302"/>
      <c r="G92" s="36">
        <v>0</v>
      </c>
      <c r="H92" s="48">
        <v>33</v>
      </c>
      <c r="I92" s="72"/>
      <c r="J92" s="4"/>
      <c r="K92" s="19"/>
      <c r="L92" s="208"/>
      <c r="M92" s="209"/>
      <c r="N92" s="209"/>
      <c r="O92" s="212"/>
      <c r="P92" s="202"/>
      <c r="Q92" s="204"/>
      <c r="R92" s="2"/>
      <c r="S92" s="71"/>
      <c r="T92" s="49">
        <v>49</v>
      </c>
      <c r="U92" s="37">
        <v>0</v>
      </c>
      <c r="V92" s="349"/>
      <c r="W92" s="302"/>
      <c r="X92" s="350"/>
      <c r="Y92" s="302"/>
      <c r="Z92" s="300"/>
      <c r="AA92" s="298"/>
    </row>
    <row r="93" spans="1:27" s="3" customFormat="1" ht="13.5" customHeight="1" thickTop="1">
      <c r="A93" s="298">
        <v>32</v>
      </c>
      <c r="B93" s="300">
        <v>12</v>
      </c>
      <c r="C93" s="349" t="s">
        <v>691</v>
      </c>
      <c r="D93" s="302" t="s">
        <v>279</v>
      </c>
      <c r="E93" s="350" t="s">
        <v>311</v>
      </c>
      <c r="F93" s="302" t="s">
        <v>276</v>
      </c>
      <c r="G93" s="1"/>
      <c r="H93" s="32"/>
      <c r="I93" s="31">
        <v>2</v>
      </c>
      <c r="J93" s="1"/>
      <c r="K93" s="19"/>
      <c r="L93" s="208"/>
      <c r="M93" s="209"/>
      <c r="N93" s="209"/>
      <c r="O93" s="212"/>
      <c r="P93" s="202"/>
      <c r="Q93" s="204"/>
      <c r="R93" s="2"/>
      <c r="S93" s="34">
        <v>2</v>
      </c>
      <c r="T93" s="33"/>
      <c r="U93" s="2"/>
      <c r="V93" s="349" t="s">
        <v>695</v>
      </c>
      <c r="W93" s="302" t="s">
        <v>279</v>
      </c>
      <c r="X93" s="350" t="s">
        <v>526</v>
      </c>
      <c r="Y93" s="302" t="s">
        <v>161</v>
      </c>
      <c r="Z93" s="300">
        <v>10</v>
      </c>
      <c r="AA93" s="298">
        <v>74</v>
      </c>
    </row>
    <row r="94" spans="1:27" s="3" customFormat="1" ht="13.5" customHeight="1" thickBot="1">
      <c r="A94" s="298"/>
      <c r="B94" s="300"/>
      <c r="C94" s="349"/>
      <c r="D94" s="302"/>
      <c r="E94" s="350"/>
      <c r="F94" s="302"/>
      <c r="G94" s="50"/>
      <c r="H94" s="30"/>
      <c r="I94" s="4"/>
      <c r="J94" s="1"/>
      <c r="K94" s="19"/>
      <c r="L94" s="208"/>
      <c r="M94" s="209"/>
      <c r="N94" s="209"/>
      <c r="O94" s="212"/>
      <c r="P94" s="202"/>
      <c r="Q94" s="204"/>
      <c r="R94" s="2"/>
      <c r="S94" s="7"/>
      <c r="T94" s="35"/>
      <c r="U94" s="51"/>
      <c r="V94" s="349"/>
      <c r="W94" s="302"/>
      <c r="X94" s="350"/>
      <c r="Y94" s="302"/>
      <c r="Z94" s="300"/>
      <c r="AA94" s="298"/>
    </row>
    <row r="95" spans="1:27" s="3" customFormat="1" ht="13.5" customHeight="1" thickTop="1">
      <c r="A95" s="299"/>
      <c r="B95" s="300">
        <v>0</v>
      </c>
      <c r="C95" s="299"/>
      <c r="D95" s="300"/>
      <c r="E95" s="299"/>
      <c r="F95" s="300"/>
      <c r="G95" s="4"/>
      <c r="H95" s="31">
        <v>2</v>
      </c>
      <c r="I95" s="1"/>
      <c r="J95" s="1"/>
      <c r="K95" s="19"/>
      <c r="L95" s="208"/>
      <c r="M95" s="209"/>
      <c r="N95" s="209"/>
      <c r="O95" s="212"/>
      <c r="P95" s="202"/>
      <c r="Q95" s="204"/>
      <c r="R95" s="2"/>
      <c r="S95" s="2"/>
      <c r="T95" s="34">
        <v>2</v>
      </c>
      <c r="U95" s="7"/>
      <c r="V95" s="299"/>
      <c r="W95" s="300"/>
      <c r="X95" s="299"/>
      <c r="Y95" s="300"/>
      <c r="Z95" s="300">
        <v>0</v>
      </c>
      <c r="AA95" s="299"/>
    </row>
    <row r="96" spans="1:27" s="3" customFormat="1" ht="13.5" customHeight="1" thickBot="1">
      <c r="A96" s="299"/>
      <c r="B96" s="300"/>
      <c r="C96" s="299"/>
      <c r="D96" s="300"/>
      <c r="E96" s="299"/>
      <c r="F96" s="300"/>
      <c r="G96" s="1"/>
      <c r="H96" s="1"/>
      <c r="I96" s="1"/>
      <c r="J96" s="1"/>
      <c r="K96" s="48">
        <v>79</v>
      </c>
      <c r="L96" s="215"/>
      <c r="M96" s="353" t="s">
        <v>280</v>
      </c>
      <c r="N96" s="209"/>
      <c r="O96" s="353" t="s">
        <v>281</v>
      </c>
      <c r="P96" s="206"/>
      <c r="Q96" s="207">
        <v>81</v>
      </c>
      <c r="R96" s="2"/>
      <c r="S96" s="2"/>
      <c r="T96" s="2"/>
      <c r="U96" s="2"/>
      <c r="V96" s="299"/>
      <c r="W96" s="300"/>
      <c r="X96" s="299"/>
      <c r="Y96" s="300"/>
      <c r="Z96" s="300"/>
      <c r="AA96" s="299"/>
    </row>
    <row r="97" spans="1:27" s="3" customFormat="1" ht="13.5" customHeight="1" thickTop="1">
      <c r="A97" s="298">
        <v>33</v>
      </c>
      <c r="B97" s="300">
        <v>13</v>
      </c>
      <c r="C97" s="349" t="s">
        <v>696</v>
      </c>
      <c r="D97" s="302" t="s">
        <v>160</v>
      </c>
      <c r="E97" s="350" t="s">
        <v>542</v>
      </c>
      <c r="F97" s="302" t="s">
        <v>282</v>
      </c>
      <c r="G97" s="1"/>
      <c r="H97" s="1"/>
      <c r="I97" s="1"/>
      <c r="J97" s="1"/>
      <c r="K97" s="32"/>
      <c r="L97" s="201"/>
      <c r="M97" s="353"/>
      <c r="N97" s="197"/>
      <c r="O97" s="353"/>
      <c r="P97" s="210"/>
      <c r="Q97" s="211"/>
      <c r="R97" s="2"/>
      <c r="S97" s="2"/>
      <c r="T97" s="2"/>
      <c r="U97" s="2"/>
      <c r="V97" s="349" t="s">
        <v>697</v>
      </c>
      <c r="W97" s="302" t="s">
        <v>283</v>
      </c>
      <c r="X97" s="350" t="s">
        <v>542</v>
      </c>
      <c r="Y97" s="302" t="s">
        <v>282</v>
      </c>
      <c r="Z97" s="300">
        <v>15</v>
      </c>
      <c r="AA97" s="298">
        <v>75</v>
      </c>
    </row>
    <row r="98" spans="1:27" s="3" customFormat="1" ht="13.5" customHeight="1" thickBot="1">
      <c r="A98" s="298"/>
      <c r="B98" s="300"/>
      <c r="C98" s="349"/>
      <c r="D98" s="302"/>
      <c r="E98" s="350"/>
      <c r="F98" s="302"/>
      <c r="G98" s="4"/>
      <c r="H98" s="5">
        <v>2</v>
      </c>
      <c r="I98" s="1"/>
      <c r="J98" s="1"/>
      <c r="K98" s="32"/>
      <c r="L98" s="201"/>
      <c r="M98" s="197"/>
      <c r="N98" s="197"/>
      <c r="O98" s="198"/>
      <c r="P98" s="199"/>
      <c r="Q98" s="211"/>
      <c r="R98" s="2"/>
      <c r="S98" s="2"/>
      <c r="T98" s="6">
        <v>2</v>
      </c>
      <c r="U98" s="7"/>
      <c r="V98" s="349"/>
      <c r="W98" s="302"/>
      <c r="X98" s="350"/>
      <c r="Y98" s="302"/>
      <c r="Z98" s="300"/>
      <c r="AA98" s="298"/>
    </row>
    <row r="99" spans="1:27" s="3" customFormat="1" ht="13.5" customHeight="1" thickTop="1">
      <c r="A99" s="299"/>
      <c r="B99" s="300">
        <v>0</v>
      </c>
      <c r="C99" s="299"/>
      <c r="D99" s="300"/>
      <c r="E99" s="299"/>
      <c r="F99" s="300"/>
      <c r="G99" s="8"/>
      <c r="H99" s="9"/>
      <c r="I99" s="4"/>
      <c r="J99" s="1"/>
      <c r="K99" s="32"/>
      <c r="L99" s="201"/>
      <c r="M99" s="197"/>
      <c r="N99" s="197"/>
      <c r="O99" s="198"/>
      <c r="P99" s="199"/>
      <c r="Q99" s="211"/>
      <c r="R99" s="2"/>
      <c r="S99" s="7"/>
      <c r="T99" s="12"/>
      <c r="U99" s="13"/>
      <c r="V99" s="299"/>
      <c r="W99" s="300"/>
      <c r="X99" s="299"/>
      <c r="Y99" s="300"/>
      <c r="Z99" s="300">
        <v>0</v>
      </c>
      <c r="AA99" s="299"/>
    </row>
    <row r="100" spans="1:27" s="3" customFormat="1" ht="13.5" customHeight="1" thickBot="1">
      <c r="A100" s="299"/>
      <c r="B100" s="300"/>
      <c r="C100" s="299"/>
      <c r="D100" s="300"/>
      <c r="E100" s="299"/>
      <c r="F100" s="300"/>
      <c r="G100" s="1"/>
      <c r="H100" s="14">
        <v>34</v>
      </c>
      <c r="I100" s="15">
        <v>0</v>
      </c>
      <c r="J100" s="1"/>
      <c r="K100" s="32"/>
      <c r="L100" s="201"/>
      <c r="M100" s="197"/>
      <c r="N100" s="197"/>
      <c r="O100" s="198"/>
      <c r="P100" s="199"/>
      <c r="Q100" s="211"/>
      <c r="R100" s="2"/>
      <c r="S100" s="16">
        <v>2</v>
      </c>
      <c r="T100" s="17">
        <v>50</v>
      </c>
      <c r="U100" s="2"/>
      <c r="V100" s="299"/>
      <c r="W100" s="300"/>
      <c r="X100" s="299"/>
      <c r="Y100" s="300"/>
      <c r="Z100" s="300"/>
      <c r="AA100" s="299"/>
    </row>
    <row r="101" spans="1:27" s="3" customFormat="1" ht="13.5" customHeight="1" thickTop="1">
      <c r="A101" s="298">
        <v>34</v>
      </c>
      <c r="B101" s="300">
        <v>77</v>
      </c>
      <c r="C101" s="349" t="s">
        <v>698</v>
      </c>
      <c r="D101" s="302" t="s">
        <v>283</v>
      </c>
      <c r="E101" s="350" t="s">
        <v>362</v>
      </c>
      <c r="F101" s="302" t="s">
        <v>282</v>
      </c>
      <c r="G101" s="18">
        <v>0</v>
      </c>
      <c r="H101" s="19"/>
      <c r="I101" s="53"/>
      <c r="J101" s="63"/>
      <c r="K101" s="32"/>
      <c r="L101" s="201"/>
      <c r="M101" s="197"/>
      <c r="N101" s="197"/>
      <c r="O101" s="198"/>
      <c r="P101" s="199"/>
      <c r="Q101" s="211"/>
      <c r="R101" s="2"/>
      <c r="S101" s="21"/>
      <c r="T101" s="22"/>
      <c r="U101" s="23">
        <v>0</v>
      </c>
      <c r="V101" s="349" t="s">
        <v>703</v>
      </c>
      <c r="W101" s="302" t="s">
        <v>283</v>
      </c>
      <c r="X101" s="350" t="s">
        <v>532</v>
      </c>
      <c r="Y101" s="302" t="s">
        <v>282</v>
      </c>
      <c r="Z101" s="300">
        <v>79</v>
      </c>
      <c r="AA101" s="298">
        <v>76</v>
      </c>
    </row>
    <row r="102" spans="1:27" s="3" customFormat="1" ht="13.5" customHeight="1" thickBot="1">
      <c r="A102" s="298"/>
      <c r="B102" s="300"/>
      <c r="C102" s="349"/>
      <c r="D102" s="302"/>
      <c r="E102" s="350"/>
      <c r="F102" s="302"/>
      <c r="G102" s="24">
        <v>9</v>
      </c>
      <c r="H102" s="25"/>
      <c r="I102" s="44"/>
      <c r="J102" s="63"/>
      <c r="K102" s="32"/>
      <c r="L102" s="201"/>
      <c r="M102" s="197"/>
      <c r="N102" s="197"/>
      <c r="O102" s="198"/>
      <c r="P102" s="199"/>
      <c r="Q102" s="211"/>
      <c r="R102" s="2"/>
      <c r="S102" s="27"/>
      <c r="T102" s="28"/>
      <c r="U102" s="29">
        <v>19</v>
      </c>
      <c r="V102" s="349"/>
      <c r="W102" s="302"/>
      <c r="X102" s="350"/>
      <c r="Y102" s="302"/>
      <c r="Z102" s="300"/>
      <c r="AA102" s="298"/>
    </row>
    <row r="103" spans="1:27" s="3" customFormat="1" ht="13.5" customHeight="1" thickBot="1" thickTop="1">
      <c r="A103" s="298">
        <v>35</v>
      </c>
      <c r="B103" s="300">
        <v>52</v>
      </c>
      <c r="C103" s="349" t="s">
        <v>699</v>
      </c>
      <c r="D103" s="302" t="s">
        <v>283</v>
      </c>
      <c r="E103" s="350" t="s">
        <v>326</v>
      </c>
      <c r="F103" s="302" t="s">
        <v>282</v>
      </c>
      <c r="G103" s="30"/>
      <c r="H103" s="31">
        <v>0</v>
      </c>
      <c r="I103" s="19"/>
      <c r="J103" s="63"/>
      <c r="K103" s="32"/>
      <c r="L103" s="201"/>
      <c r="M103" s="197"/>
      <c r="N103" s="197"/>
      <c r="O103" s="198"/>
      <c r="P103" s="199"/>
      <c r="Q103" s="211"/>
      <c r="R103" s="2"/>
      <c r="S103" s="33"/>
      <c r="T103" s="37">
        <v>0</v>
      </c>
      <c r="U103" s="35"/>
      <c r="V103" s="349" t="s">
        <v>704</v>
      </c>
      <c r="W103" s="302" t="s">
        <v>283</v>
      </c>
      <c r="X103" s="350" t="s">
        <v>357</v>
      </c>
      <c r="Y103" s="302" t="s">
        <v>282</v>
      </c>
      <c r="Z103" s="300">
        <v>50</v>
      </c>
      <c r="AA103" s="298">
        <v>77</v>
      </c>
    </row>
    <row r="104" spans="1:27" s="3" customFormat="1" ht="13.5" customHeight="1" thickBot="1" thickTop="1">
      <c r="A104" s="298"/>
      <c r="B104" s="300"/>
      <c r="C104" s="349"/>
      <c r="D104" s="302"/>
      <c r="E104" s="350"/>
      <c r="F104" s="302"/>
      <c r="G104" s="36">
        <v>2</v>
      </c>
      <c r="H104" s="1"/>
      <c r="I104" s="48">
        <v>60</v>
      </c>
      <c r="J104" s="73">
        <v>0</v>
      </c>
      <c r="K104" s="32"/>
      <c r="L104" s="201"/>
      <c r="M104" s="197"/>
      <c r="N104" s="197"/>
      <c r="O104" s="198"/>
      <c r="P104" s="199"/>
      <c r="Q104" s="211"/>
      <c r="R104" s="16">
        <v>1</v>
      </c>
      <c r="S104" s="17">
        <v>68</v>
      </c>
      <c r="T104" s="2"/>
      <c r="U104" s="37">
        <v>2</v>
      </c>
      <c r="V104" s="349"/>
      <c r="W104" s="302"/>
      <c r="X104" s="350"/>
      <c r="Y104" s="302"/>
      <c r="Z104" s="300"/>
      <c r="AA104" s="298"/>
    </row>
    <row r="105" spans="1:27" s="3" customFormat="1" ht="13.5" customHeight="1" thickBot="1" thickTop="1">
      <c r="A105" s="298">
        <v>36</v>
      </c>
      <c r="B105" s="300">
        <v>45</v>
      </c>
      <c r="C105" s="349" t="s">
        <v>700</v>
      </c>
      <c r="D105" s="302" t="s">
        <v>283</v>
      </c>
      <c r="E105" s="350" t="s">
        <v>380</v>
      </c>
      <c r="F105" s="302" t="s">
        <v>282</v>
      </c>
      <c r="G105" s="18">
        <v>2</v>
      </c>
      <c r="H105" s="1"/>
      <c r="I105" s="32"/>
      <c r="J105" s="74"/>
      <c r="K105" s="26"/>
      <c r="L105" s="201"/>
      <c r="M105" s="197"/>
      <c r="N105" s="197"/>
      <c r="O105" s="198"/>
      <c r="P105" s="199"/>
      <c r="Q105" s="211"/>
      <c r="R105" s="61"/>
      <c r="S105" s="22"/>
      <c r="T105" s="2"/>
      <c r="U105" s="23">
        <v>2</v>
      </c>
      <c r="V105" s="349" t="s">
        <v>705</v>
      </c>
      <c r="W105" s="302" t="s">
        <v>283</v>
      </c>
      <c r="X105" s="350" t="s">
        <v>526</v>
      </c>
      <c r="Y105" s="302" t="s">
        <v>100</v>
      </c>
      <c r="Z105" s="300">
        <v>47</v>
      </c>
      <c r="AA105" s="298">
        <v>78</v>
      </c>
    </row>
    <row r="106" spans="1:27" s="3" customFormat="1" ht="13.5" customHeight="1" thickBot="1" thickTop="1">
      <c r="A106" s="298"/>
      <c r="B106" s="300"/>
      <c r="C106" s="349"/>
      <c r="D106" s="302"/>
      <c r="E106" s="350"/>
      <c r="F106" s="302"/>
      <c r="G106" s="54">
        <v>10</v>
      </c>
      <c r="H106" s="15">
        <v>0</v>
      </c>
      <c r="I106" s="32"/>
      <c r="J106" s="19"/>
      <c r="K106" s="26"/>
      <c r="L106" s="201"/>
      <c r="M106" s="197"/>
      <c r="N106" s="197"/>
      <c r="O106" s="198"/>
      <c r="P106" s="199"/>
      <c r="Q106" s="211"/>
      <c r="R106" s="22"/>
      <c r="S106" s="22"/>
      <c r="T106" s="16">
        <v>0</v>
      </c>
      <c r="U106" s="57">
        <v>20</v>
      </c>
      <c r="V106" s="349"/>
      <c r="W106" s="302"/>
      <c r="X106" s="350"/>
      <c r="Y106" s="302"/>
      <c r="Z106" s="300"/>
      <c r="AA106" s="298"/>
    </row>
    <row r="107" spans="1:27" s="3" customFormat="1" ht="13.5" customHeight="1" thickTop="1">
      <c r="A107" s="298">
        <v>37</v>
      </c>
      <c r="B107" s="300">
        <v>84</v>
      </c>
      <c r="C107" s="349" t="s">
        <v>701</v>
      </c>
      <c r="D107" s="302" t="s">
        <v>3</v>
      </c>
      <c r="E107" s="350" t="s">
        <v>561</v>
      </c>
      <c r="F107" s="302" t="s">
        <v>100</v>
      </c>
      <c r="G107" s="58"/>
      <c r="H107" s="53"/>
      <c r="I107" s="26"/>
      <c r="J107" s="19"/>
      <c r="K107" s="26"/>
      <c r="L107" s="201"/>
      <c r="M107" s="197"/>
      <c r="N107" s="197"/>
      <c r="O107" s="198"/>
      <c r="P107" s="199"/>
      <c r="Q107" s="211"/>
      <c r="R107" s="22"/>
      <c r="S107" s="45"/>
      <c r="T107" s="61"/>
      <c r="U107" s="60"/>
      <c r="V107" s="349" t="s">
        <v>706</v>
      </c>
      <c r="W107" s="302" t="s">
        <v>3</v>
      </c>
      <c r="X107" s="350" t="s">
        <v>326</v>
      </c>
      <c r="Y107" s="302" t="s">
        <v>100</v>
      </c>
      <c r="Z107" s="300">
        <v>82</v>
      </c>
      <c r="AA107" s="298">
        <v>79</v>
      </c>
    </row>
    <row r="108" spans="1:27" s="3" customFormat="1" ht="13.5" customHeight="1" thickBot="1">
      <c r="A108" s="298"/>
      <c r="B108" s="300"/>
      <c r="C108" s="349"/>
      <c r="D108" s="302"/>
      <c r="E108" s="350"/>
      <c r="F108" s="302"/>
      <c r="G108" s="36">
        <v>0</v>
      </c>
      <c r="H108" s="48">
        <v>35</v>
      </c>
      <c r="I108" s="72"/>
      <c r="J108" s="19"/>
      <c r="K108" s="26"/>
      <c r="L108" s="201"/>
      <c r="M108" s="197"/>
      <c r="N108" s="197"/>
      <c r="O108" s="198"/>
      <c r="P108" s="199"/>
      <c r="Q108" s="211"/>
      <c r="R108" s="22"/>
      <c r="S108" s="28"/>
      <c r="T108" s="49">
        <v>51</v>
      </c>
      <c r="U108" s="37">
        <v>0</v>
      </c>
      <c r="V108" s="349"/>
      <c r="W108" s="302"/>
      <c r="X108" s="350"/>
      <c r="Y108" s="302"/>
      <c r="Z108" s="300"/>
      <c r="AA108" s="298"/>
    </row>
    <row r="109" spans="1:27" s="3" customFormat="1" ht="13.5" customHeight="1" thickTop="1">
      <c r="A109" s="298">
        <v>38</v>
      </c>
      <c r="B109" s="300">
        <v>20</v>
      </c>
      <c r="C109" s="349" t="s">
        <v>702</v>
      </c>
      <c r="D109" s="302" t="s">
        <v>3</v>
      </c>
      <c r="E109" s="350" t="s">
        <v>306</v>
      </c>
      <c r="F109" s="302" t="s">
        <v>100</v>
      </c>
      <c r="G109" s="1"/>
      <c r="H109" s="32"/>
      <c r="I109" s="31">
        <v>2</v>
      </c>
      <c r="J109" s="19"/>
      <c r="K109" s="26"/>
      <c r="L109" s="201"/>
      <c r="M109" s="197"/>
      <c r="N109" s="197"/>
      <c r="O109" s="198"/>
      <c r="P109" s="199"/>
      <c r="Q109" s="211"/>
      <c r="R109" s="22"/>
      <c r="S109" s="34">
        <v>0</v>
      </c>
      <c r="T109" s="33"/>
      <c r="U109" s="2"/>
      <c r="V109" s="349" t="s">
        <v>707</v>
      </c>
      <c r="W109" s="302" t="s">
        <v>3</v>
      </c>
      <c r="X109" s="350" t="s">
        <v>306</v>
      </c>
      <c r="Y109" s="302" t="s">
        <v>100</v>
      </c>
      <c r="Z109" s="300">
        <v>18</v>
      </c>
      <c r="AA109" s="298">
        <v>80</v>
      </c>
    </row>
    <row r="110" spans="1:27" s="3" customFormat="1" ht="13.5" customHeight="1" thickBot="1">
      <c r="A110" s="298"/>
      <c r="B110" s="300"/>
      <c r="C110" s="349"/>
      <c r="D110" s="302"/>
      <c r="E110" s="350"/>
      <c r="F110" s="302"/>
      <c r="G110" s="50"/>
      <c r="H110" s="30"/>
      <c r="I110" s="4"/>
      <c r="J110" s="19"/>
      <c r="K110" s="26"/>
      <c r="L110" s="201"/>
      <c r="M110" s="197"/>
      <c r="N110" s="197"/>
      <c r="O110" s="198"/>
      <c r="P110" s="199"/>
      <c r="Q110" s="211"/>
      <c r="R110" s="22"/>
      <c r="S110" s="7"/>
      <c r="T110" s="35"/>
      <c r="U110" s="51"/>
      <c r="V110" s="349"/>
      <c r="W110" s="302"/>
      <c r="X110" s="350"/>
      <c r="Y110" s="302"/>
      <c r="Z110" s="300"/>
      <c r="AA110" s="298"/>
    </row>
    <row r="111" spans="1:27" s="3" customFormat="1" ht="13.5" customHeight="1" thickTop="1">
      <c r="A111" s="299"/>
      <c r="B111" s="300">
        <v>0</v>
      </c>
      <c r="C111" s="299"/>
      <c r="D111" s="300"/>
      <c r="E111" s="299"/>
      <c r="F111" s="300"/>
      <c r="G111" s="4"/>
      <c r="H111" s="31">
        <v>2</v>
      </c>
      <c r="I111" s="1"/>
      <c r="J111" s="19"/>
      <c r="K111" s="26"/>
      <c r="L111" s="201"/>
      <c r="M111" s="197"/>
      <c r="N111" s="197"/>
      <c r="O111" s="198"/>
      <c r="P111" s="199"/>
      <c r="Q111" s="211"/>
      <c r="R111" s="22"/>
      <c r="S111" s="2"/>
      <c r="T111" s="34">
        <v>2</v>
      </c>
      <c r="U111" s="7"/>
      <c r="V111" s="299"/>
      <c r="W111" s="300"/>
      <c r="X111" s="299"/>
      <c r="Y111" s="300"/>
      <c r="Z111" s="300">
        <v>0</v>
      </c>
      <c r="AA111" s="299"/>
    </row>
    <row r="112" spans="1:27" s="3" customFormat="1" ht="13.5" customHeight="1" thickBot="1">
      <c r="A112" s="299"/>
      <c r="B112" s="300"/>
      <c r="C112" s="299"/>
      <c r="D112" s="300"/>
      <c r="E112" s="299"/>
      <c r="F112" s="300"/>
      <c r="G112" s="1"/>
      <c r="H112" s="1"/>
      <c r="I112" s="1"/>
      <c r="J112" s="48">
        <v>73</v>
      </c>
      <c r="K112" s="72"/>
      <c r="L112" s="201"/>
      <c r="M112" s="197"/>
      <c r="N112" s="197"/>
      <c r="O112" s="198"/>
      <c r="P112" s="199"/>
      <c r="Q112" s="216"/>
      <c r="R112" s="49">
        <v>77</v>
      </c>
      <c r="S112" s="2"/>
      <c r="T112" s="2"/>
      <c r="U112" s="2"/>
      <c r="V112" s="299"/>
      <c r="W112" s="300"/>
      <c r="X112" s="299"/>
      <c r="Y112" s="300"/>
      <c r="Z112" s="300"/>
      <c r="AA112" s="299"/>
    </row>
    <row r="113" spans="1:27" s="3" customFormat="1" ht="13.5" customHeight="1" thickTop="1">
      <c r="A113" s="298">
        <v>39</v>
      </c>
      <c r="B113" s="300">
        <v>29</v>
      </c>
      <c r="C113" s="349" t="s">
        <v>708</v>
      </c>
      <c r="D113" s="302" t="s">
        <v>3</v>
      </c>
      <c r="E113" s="350" t="s">
        <v>306</v>
      </c>
      <c r="F113" s="302" t="s">
        <v>100</v>
      </c>
      <c r="G113" s="1"/>
      <c r="H113" s="1"/>
      <c r="I113" s="1"/>
      <c r="J113" s="32"/>
      <c r="K113" s="31">
        <v>2</v>
      </c>
      <c r="L113" s="196"/>
      <c r="M113" s="197"/>
      <c r="N113" s="197"/>
      <c r="O113" s="198"/>
      <c r="P113" s="199"/>
      <c r="Q113" s="214">
        <v>1</v>
      </c>
      <c r="R113" s="33"/>
      <c r="S113" s="2"/>
      <c r="T113" s="2"/>
      <c r="U113" s="2"/>
      <c r="V113" s="349" t="s">
        <v>709</v>
      </c>
      <c r="W113" s="302" t="s">
        <v>150</v>
      </c>
      <c r="X113" s="350" t="s">
        <v>526</v>
      </c>
      <c r="Y113" s="302" t="s">
        <v>275</v>
      </c>
      <c r="Z113" s="300">
        <v>31</v>
      </c>
      <c r="AA113" s="298">
        <v>81</v>
      </c>
    </row>
    <row r="114" spans="1:27" s="3" customFormat="1" ht="13.5" customHeight="1" thickBot="1">
      <c r="A114" s="298"/>
      <c r="B114" s="300"/>
      <c r="C114" s="349"/>
      <c r="D114" s="302"/>
      <c r="E114" s="350"/>
      <c r="F114" s="302"/>
      <c r="G114" s="4"/>
      <c r="H114" s="5">
        <v>2</v>
      </c>
      <c r="I114" s="1"/>
      <c r="J114" s="32"/>
      <c r="K114" s="4"/>
      <c r="L114" s="196"/>
      <c r="M114" s="197"/>
      <c r="N114" s="197"/>
      <c r="O114" s="198"/>
      <c r="P114" s="199"/>
      <c r="Q114" s="199"/>
      <c r="R114" s="33"/>
      <c r="S114" s="2"/>
      <c r="T114" s="6">
        <v>2</v>
      </c>
      <c r="U114" s="7"/>
      <c r="V114" s="349"/>
      <c r="W114" s="302"/>
      <c r="X114" s="350"/>
      <c r="Y114" s="302"/>
      <c r="Z114" s="300"/>
      <c r="AA114" s="298"/>
    </row>
    <row r="115" spans="1:27" s="3" customFormat="1" ht="13.5" customHeight="1" thickTop="1">
      <c r="A115" s="299"/>
      <c r="B115" s="300">
        <v>0</v>
      </c>
      <c r="C115" s="299"/>
      <c r="D115" s="300"/>
      <c r="E115" s="299"/>
      <c r="F115" s="300"/>
      <c r="G115" s="8"/>
      <c r="H115" s="9"/>
      <c r="I115" s="4"/>
      <c r="J115" s="32"/>
      <c r="K115" s="4"/>
      <c r="L115" s="196"/>
      <c r="M115" s="197"/>
      <c r="N115" s="197"/>
      <c r="O115" s="198"/>
      <c r="P115" s="199"/>
      <c r="Q115" s="199"/>
      <c r="R115" s="33"/>
      <c r="S115" s="7"/>
      <c r="T115" s="12"/>
      <c r="U115" s="13"/>
      <c r="V115" s="299"/>
      <c r="W115" s="300"/>
      <c r="X115" s="299"/>
      <c r="Y115" s="300"/>
      <c r="Z115" s="300">
        <v>0</v>
      </c>
      <c r="AA115" s="299"/>
    </row>
    <row r="116" spans="1:27" s="3" customFormat="1" ht="13.5" customHeight="1" thickBot="1">
      <c r="A116" s="299"/>
      <c r="B116" s="300"/>
      <c r="C116" s="299"/>
      <c r="D116" s="300"/>
      <c r="E116" s="299"/>
      <c r="F116" s="300"/>
      <c r="G116" s="1"/>
      <c r="H116" s="14">
        <v>36</v>
      </c>
      <c r="I116" s="15">
        <v>0</v>
      </c>
      <c r="J116" s="32"/>
      <c r="K116" s="4"/>
      <c r="L116" s="196"/>
      <c r="M116" s="197"/>
      <c r="N116" s="197"/>
      <c r="O116" s="198"/>
      <c r="P116" s="199"/>
      <c r="Q116" s="199"/>
      <c r="R116" s="33"/>
      <c r="S116" s="16">
        <v>0</v>
      </c>
      <c r="T116" s="17">
        <v>52</v>
      </c>
      <c r="U116" s="2"/>
      <c r="V116" s="299"/>
      <c r="W116" s="300"/>
      <c r="X116" s="299"/>
      <c r="Y116" s="300"/>
      <c r="Z116" s="300"/>
      <c r="AA116" s="299"/>
    </row>
    <row r="117" spans="1:27" s="3" customFormat="1" ht="13.5" customHeight="1" thickTop="1">
      <c r="A117" s="298">
        <v>40</v>
      </c>
      <c r="B117" s="300">
        <v>36</v>
      </c>
      <c r="C117" s="349" t="s">
        <v>710</v>
      </c>
      <c r="D117" s="302" t="s">
        <v>274</v>
      </c>
      <c r="E117" s="350" t="s">
        <v>526</v>
      </c>
      <c r="F117" s="302" t="s">
        <v>275</v>
      </c>
      <c r="G117" s="1"/>
      <c r="H117" s="19"/>
      <c r="I117" s="53"/>
      <c r="J117" s="26"/>
      <c r="K117" s="4"/>
      <c r="L117" s="196"/>
      <c r="M117" s="197"/>
      <c r="N117" s="197"/>
      <c r="O117" s="198"/>
      <c r="P117" s="199"/>
      <c r="Q117" s="199"/>
      <c r="R117" s="33"/>
      <c r="S117" s="69"/>
      <c r="T117" s="22"/>
      <c r="U117" s="2"/>
      <c r="V117" s="349" t="s">
        <v>711</v>
      </c>
      <c r="W117" s="302" t="s">
        <v>274</v>
      </c>
      <c r="X117" s="350" t="s">
        <v>311</v>
      </c>
      <c r="Y117" s="302" t="s">
        <v>275</v>
      </c>
      <c r="Z117" s="300">
        <v>34</v>
      </c>
      <c r="AA117" s="298">
        <v>82</v>
      </c>
    </row>
    <row r="118" spans="1:27" s="3" customFormat="1" ht="13.5" customHeight="1">
      <c r="A118" s="298"/>
      <c r="B118" s="300"/>
      <c r="C118" s="349"/>
      <c r="D118" s="302"/>
      <c r="E118" s="350"/>
      <c r="F118" s="302"/>
      <c r="G118" s="38"/>
      <c r="H118" s="58"/>
      <c r="I118" s="44"/>
      <c r="J118" s="26"/>
      <c r="K118" s="4"/>
      <c r="L118" s="196"/>
      <c r="M118" s="197"/>
      <c r="N118" s="197"/>
      <c r="O118" s="198"/>
      <c r="P118" s="199"/>
      <c r="Q118" s="199"/>
      <c r="R118" s="33"/>
      <c r="S118" s="45"/>
      <c r="T118" s="60"/>
      <c r="U118" s="41"/>
      <c r="V118" s="349"/>
      <c r="W118" s="302"/>
      <c r="X118" s="350"/>
      <c r="Y118" s="302"/>
      <c r="Z118" s="300"/>
      <c r="AA118" s="298"/>
    </row>
    <row r="119" spans="1:27" s="3" customFormat="1" ht="13.5" customHeight="1">
      <c r="A119" s="299"/>
      <c r="B119" s="300">
        <v>0</v>
      </c>
      <c r="C119" s="299"/>
      <c r="D119" s="300"/>
      <c r="E119" s="299"/>
      <c r="F119" s="300"/>
      <c r="G119" s="4"/>
      <c r="H119" s="31">
        <v>0</v>
      </c>
      <c r="I119" s="19"/>
      <c r="J119" s="26"/>
      <c r="K119" s="4"/>
      <c r="L119" s="196"/>
      <c r="M119" s="197"/>
      <c r="N119" s="197"/>
      <c r="O119" s="198"/>
      <c r="P119" s="199"/>
      <c r="Q119" s="199"/>
      <c r="R119" s="33"/>
      <c r="S119" s="22"/>
      <c r="T119" s="34">
        <v>0</v>
      </c>
      <c r="U119" s="7"/>
      <c r="V119" s="299"/>
      <c r="W119" s="300"/>
      <c r="X119" s="299"/>
      <c r="Y119" s="300"/>
      <c r="Z119" s="300">
        <v>0</v>
      </c>
      <c r="AA119" s="299"/>
    </row>
    <row r="120" spans="1:27" s="3" customFormat="1" ht="13.5" customHeight="1" thickBot="1">
      <c r="A120" s="299"/>
      <c r="B120" s="300"/>
      <c r="C120" s="299"/>
      <c r="D120" s="300"/>
      <c r="E120" s="299"/>
      <c r="F120" s="300"/>
      <c r="G120" s="1"/>
      <c r="H120" s="1"/>
      <c r="I120" s="48">
        <v>61</v>
      </c>
      <c r="J120" s="72"/>
      <c r="K120" s="4"/>
      <c r="L120" s="196"/>
      <c r="M120" s="197"/>
      <c r="N120" s="197"/>
      <c r="O120" s="198"/>
      <c r="P120" s="199"/>
      <c r="Q120" s="199"/>
      <c r="R120" s="71"/>
      <c r="S120" s="49">
        <v>69</v>
      </c>
      <c r="T120" s="2"/>
      <c r="U120" s="2"/>
      <c r="V120" s="299"/>
      <c r="W120" s="300"/>
      <c r="X120" s="299"/>
      <c r="Y120" s="300"/>
      <c r="Z120" s="300"/>
      <c r="AA120" s="299"/>
    </row>
    <row r="121" spans="1:27" s="3" customFormat="1" ht="13.5" customHeight="1" thickTop="1">
      <c r="A121" s="298">
        <v>41</v>
      </c>
      <c r="B121" s="300">
        <v>61</v>
      </c>
      <c r="C121" s="349" t="s">
        <v>712</v>
      </c>
      <c r="D121" s="302" t="s">
        <v>274</v>
      </c>
      <c r="E121" s="350" t="s">
        <v>544</v>
      </c>
      <c r="F121" s="302" t="s">
        <v>275</v>
      </c>
      <c r="G121" s="18">
        <v>1</v>
      </c>
      <c r="H121" s="1"/>
      <c r="I121" s="32"/>
      <c r="J121" s="31">
        <v>2</v>
      </c>
      <c r="K121" s="1"/>
      <c r="L121" s="196"/>
      <c r="M121" s="197"/>
      <c r="N121" s="197"/>
      <c r="O121" s="198"/>
      <c r="P121" s="199"/>
      <c r="Q121" s="199"/>
      <c r="R121" s="37">
        <v>2</v>
      </c>
      <c r="S121" s="33"/>
      <c r="T121" s="2"/>
      <c r="U121" s="23">
        <v>0</v>
      </c>
      <c r="V121" s="349" t="s">
        <v>714</v>
      </c>
      <c r="W121" s="302" t="s">
        <v>274</v>
      </c>
      <c r="X121" s="350" t="s">
        <v>309</v>
      </c>
      <c r="Y121" s="302" t="s">
        <v>275</v>
      </c>
      <c r="Z121" s="300">
        <v>63</v>
      </c>
      <c r="AA121" s="298">
        <v>83</v>
      </c>
    </row>
    <row r="122" spans="1:27" s="3" customFormat="1" ht="13.5" customHeight="1" thickBot="1">
      <c r="A122" s="298"/>
      <c r="B122" s="300"/>
      <c r="C122" s="349"/>
      <c r="D122" s="302"/>
      <c r="E122" s="350"/>
      <c r="F122" s="302"/>
      <c r="G122" s="24">
        <v>11</v>
      </c>
      <c r="H122" s="73">
        <v>0</v>
      </c>
      <c r="I122" s="32"/>
      <c r="J122" s="4"/>
      <c r="K122" s="1"/>
      <c r="L122" s="196"/>
      <c r="M122" s="197"/>
      <c r="N122" s="197"/>
      <c r="O122" s="198"/>
      <c r="P122" s="199"/>
      <c r="Q122" s="199"/>
      <c r="R122" s="2"/>
      <c r="S122" s="33"/>
      <c r="T122" s="70">
        <v>0</v>
      </c>
      <c r="U122" s="29">
        <v>21</v>
      </c>
      <c r="V122" s="349"/>
      <c r="W122" s="302"/>
      <c r="X122" s="350"/>
      <c r="Y122" s="302"/>
      <c r="Z122" s="300"/>
      <c r="AA122" s="298"/>
    </row>
    <row r="123" spans="1:27" s="3" customFormat="1" ht="13.5" customHeight="1" thickBot="1" thickTop="1">
      <c r="A123" s="298">
        <v>42</v>
      </c>
      <c r="B123" s="300">
        <v>68</v>
      </c>
      <c r="C123" s="349" t="s">
        <v>713</v>
      </c>
      <c r="D123" s="302" t="s">
        <v>252</v>
      </c>
      <c r="E123" s="350" t="s">
        <v>371</v>
      </c>
      <c r="F123" s="302" t="s">
        <v>259</v>
      </c>
      <c r="G123" s="30"/>
      <c r="H123" s="74"/>
      <c r="I123" s="26"/>
      <c r="J123" s="4"/>
      <c r="K123" s="1"/>
      <c r="L123" s="196"/>
      <c r="M123" s="197"/>
      <c r="N123" s="197"/>
      <c r="O123" s="198"/>
      <c r="P123" s="199"/>
      <c r="Q123" s="199"/>
      <c r="R123" s="2"/>
      <c r="S123" s="27"/>
      <c r="T123" s="61"/>
      <c r="U123" s="35"/>
      <c r="V123" s="349" t="s">
        <v>715</v>
      </c>
      <c r="W123" s="302" t="s">
        <v>258</v>
      </c>
      <c r="X123" s="350" t="s">
        <v>355</v>
      </c>
      <c r="Y123" s="302" t="s">
        <v>259</v>
      </c>
      <c r="Z123" s="300">
        <v>66</v>
      </c>
      <c r="AA123" s="298">
        <v>84</v>
      </c>
    </row>
    <row r="124" spans="1:27" s="3" customFormat="1" ht="13.5" customHeight="1" thickBot="1" thickTop="1">
      <c r="A124" s="298"/>
      <c r="B124" s="300"/>
      <c r="C124" s="349"/>
      <c r="D124" s="302"/>
      <c r="E124" s="350"/>
      <c r="F124" s="302"/>
      <c r="G124" s="36">
        <v>2</v>
      </c>
      <c r="H124" s="48">
        <v>37</v>
      </c>
      <c r="I124" s="72"/>
      <c r="J124" s="4"/>
      <c r="K124" s="1"/>
      <c r="L124" s="196"/>
      <c r="M124" s="197"/>
      <c r="N124" s="197"/>
      <c r="O124" s="198"/>
      <c r="P124" s="199"/>
      <c r="Q124" s="199"/>
      <c r="R124" s="2"/>
      <c r="S124" s="71"/>
      <c r="T124" s="49">
        <v>53</v>
      </c>
      <c r="U124" s="37">
        <v>2</v>
      </c>
      <c r="V124" s="349"/>
      <c r="W124" s="302"/>
      <c r="X124" s="350"/>
      <c r="Y124" s="302"/>
      <c r="Z124" s="300"/>
      <c r="AA124" s="298"/>
    </row>
    <row r="125" spans="1:27" s="3" customFormat="1" ht="13.5" customHeight="1" thickTop="1">
      <c r="A125" s="298">
        <v>43</v>
      </c>
      <c r="B125" s="300">
        <v>4</v>
      </c>
      <c r="C125" s="349" t="s">
        <v>628</v>
      </c>
      <c r="D125" s="302" t="s">
        <v>258</v>
      </c>
      <c r="E125" s="350" t="s">
        <v>355</v>
      </c>
      <c r="F125" s="302" t="s">
        <v>259</v>
      </c>
      <c r="G125" s="1"/>
      <c r="H125" s="32"/>
      <c r="I125" s="31">
        <v>2</v>
      </c>
      <c r="J125" s="1"/>
      <c r="K125" s="1"/>
      <c r="L125" s="196"/>
      <c r="M125" s="197"/>
      <c r="N125" s="197"/>
      <c r="O125" s="198"/>
      <c r="P125" s="199"/>
      <c r="Q125" s="199"/>
      <c r="R125" s="2"/>
      <c r="S125" s="34">
        <v>2</v>
      </c>
      <c r="T125" s="33"/>
      <c r="U125" s="2"/>
      <c r="V125" s="349" t="s">
        <v>716</v>
      </c>
      <c r="W125" s="302" t="s">
        <v>258</v>
      </c>
      <c r="X125" s="350" t="s">
        <v>306</v>
      </c>
      <c r="Y125" s="302" t="s">
        <v>259</v>
      </c>
      <c r="Z125" s="300">
        <v>2</v>
      </c>
      <c r="AA125" s="298">
        <v>85</v>
      </c>
    </row>
    <row r="126" spans="1:27" s="3" customFormat="1" ht="13.5" customHeight="1" thickBot="1">
      <c r="A126" s="298"/>
      <c r="B126" s="300"/>
      <c r="C126" s="349"/>
      <c r="D126" s="302"/>
      <c r="E126" s="350"/>
      <c r="F126" s="302"/>
      <c r="G126" s="50"/>
      <c r="H126" s="30"/>
      <c r="I126" s="4"/>
      <c r="J126" s="1"/>
      <c r="K126" s="1"/>
      <c r="L126" s="196"/>
      <c r="M126" s="197"/>
      <c r="N126" s="197"/>
      <c r="O126" s="198"/>
      <c r="P126" s="199"/>
      <c r="Q126" s="199"/>
      <c r="R126" s="2"/>
      <c r="S126" s="7"/>
      <c r="T126" s="35"/>
      <c r="U126" s="51"/>
      <c r="V126" s="349"/>
      <c r="W126" s="302"/>
      <c r="X126" s="350"/>
      <c r="Y126" s="302"/>
      <c r="Z126" s="300"/>
      <c r="AA126" s="298"/>
    </row>
    <row r="127" spans="1:27" s="3" customFormat="1" ht="13.5" customHeight="1" thickTop="1">
      <c r="A127" s="299"/>
      <c r="B127" s="300">
        <v>0</v>
      </c>
      <c r="C127" s="299"/>
      <c r="D127" s="300"/>
      <c r="E127" s="299"/>
      <c r="F127" s="300"/>
      <c r="G127" s="4"/>
      <c r="H127" s="31">
        <v>2</v>
      </c>
      <c r="I127" s="1"/>
      <c r="J127" s="1"/>
      <c r="K127" s="1"/>
      <c r="L127" s="196"/>
      <c r="M127" s="197"/>
      <c r="N127" s="197"/>
      <c r="O127" s="198"/>
      <c r="P127" s="199"/>
      <c r="Q127" s="199"/>
      <c r="R127" s="2"/>
      <c r="S127" s="2"/>
      <c r="T127" s="34">
        <v>2</v>
      </c>
      <c r="U127" s="7"/>
      <c r="V127" s="299"/>
      <c r="W127" s="300"/>
      <c r="X127" s="299"/>
      <c r="Y127" s="300"/>
      <c r="Z127" s="300">
        <v>0</v>
      </c>
      <c r="AA127" s="299"/>
    </row>
    <row r="128" spans="1:27" s="3" customFormat="1" ht="13.5" customHeight="1">
      <c r="A128" s="299"/>
      <c r="B128" s="300"/>
      <c r="C128" s="299"/>
      <c r="D128" s="300"/>
      <c r="E128" s="299"/>
      <c r="F128" s="300"/>
      <c r="G128" s="1"/>
      <c r="H128" s="1"/>
      <c r="I128" s="1"/>
      <c r="J128" s="1"/>
      <c r="K128" s="1"/>
      <c r="L128" s="196"/>
      <c r="M128" s="197"/>
      <c r="N128" s="197"/>
      <c r="O128" s="198"/>
      <c r="P128" s="199"/>
      <c r="Q128" s="199"/>
      <c r="R128" s="2"/>
      <c r="S128" s="2"/>
      <c r="T128" s="2"/>
      <c r="U128" s="2"/>
      <c r="V128" s="299"/>
      <c r="W128" s="300"/>
      <c r="X128" s="299"/>
      <c r="Y128" s="300"/>
      <c r="Z128" s="300"/>
      <c r="AA128" s="299"/>
    </row>
    <row r="189" ht="24.75">
      <c r="N189" s="217"/>
    </row>
    <row r="190" ht="24.75">
      <c r="N190" s="217"/>
    </row>
    <row r="191" ht="24.75">
      <c r="N191" s="217"/>
    </row>
    <row r="192" ht="24.75">
      <c r="N192" s="217"/>
    </row>
  </sheetData>
  <sheetProtection/>
  <mergeCells count="558">
    <mergeCell ref="V5:V6"/>
    <mergeCell ref="Z1:Z2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F1:F4"/>
    <mergeCell ref="K1:Q2"/>
    <mergeCell ref="V1:V4"/>
    <mergeCell ref="W1:W4"/>
    <mergeCell ref="X1:X4"/>
    <mergeCell ref="Y1:Y4"/>
    <mergeCell ref="A7:A8"/>
    <mergeCell ref="B7:B8"/>
    <mergeCell ref="C7:C8"/>
    <mergeCell ref="D7:D8"/>
    <mergeCell ref="E7:E8"/>
    <mergeCell ref="A1:A4"/>
    <mergeCell ref="B1:B2"/>
    <mergeCell ref="C1:C4"/>
    <mergeCell ref="D1:D4"/>
    <mergeCell ref="E1:E4"/>
    <mergeCell ref="X9:X12"/>
    <mergeCell ref="W5:W6"/>
    <mergeCell ref="X5:X6"/>
    <mergeCell ref="Y5:Y6"/>
    <mergeCell ref="Z5:Z6"/>
    <mergeCell ref="AA5:AA6"/>
    <mergeCell ref="V7:V8"/>
    <mergeCell ref="W7:W8"/>
    <mergeCell ref="X7:X8"/>
    <mergeCell ref="Y7:Y8"/>
    <mergeCell ref="Z7:Z8"/>
    <mergeCell ref="AA7:AA8"/>
    <mergeCell ref="A13:A16"/>
    <mergeCell ref="B13:B14"/>
    <mergeCell ref="C13:C16"/>
    <mergeCell ref="D13:D16"/>
    <mergeCell ref="E13:E16"/>
    <mergeCell ref="F7:F8"/>
    <mergeCell ref="A9:A12"/>
    <mergeCell ref="B9:B10"/>
    <mergeCell ref="C9:C12"/>
    <mergeCell ref="D9:D12"/>
    <mergeCell ref="F17:F20"/>
    <mergeCell ref="Y9:Y12"/>
    <mergeCell ref="Z9:Z10"/>
    <mergeCell ref="AA9:AA12"/>
    <mergeCell ref="B11:B12"/>
    <mergeCell ref="Z11:Z12"/>
    <mergeCell ref="E9:E12"/>
    <mergeCell ref="F9:F12"/>
    <mergeCell ref="V9:V12"/>
    <mergeCell ref="W9:W12"/>
    <mergeCell ref="F13:F16"/>
    <mergeCell ref="V13:V16"/>
    <mergeCell ref="W17:W20"/>
    <mergeCell ref="X17:X20"/>
    <mergeCell ref="Y17:Y20"/>
    <mergeCell ref="A17:A20"/>
    <mergeCell ref="B17:B18"/>
    <mergeCell ref="C17:C20"/>
    <mergeCell ref="D17:D20"/>
    <mergeCell ref="E17:E20"/>
    <mergeCell ref="AA17:AA20"/>
    <mergeCell ref="B19:B20"/>
    <mergeCell ref="Z19:Z20"/>
    <mergeCell ref="AA13:AA16"/>
    <mergeCell ref="B15:B16"/>
    <mergeCell ref="Z15:Z16"/>
    <mergeCell ref="W13:W16"/>
    <mergeCell ref="X13:X16"/>
    <mergeCell ref="Y13:Y16"/>
    <mergeCell ref="V17:V20"/>
    <mergeCell ref="Z13:Z14"/>
    <mergeCell ref="V21:V22"/>
    <mergeCell ref="W21:W22"/>
    <mergeCell ref="X21:X22"/>
    <mergeCell ref="Y21:Y22"/>
    <mergeCell ref="Z21:Z22"/>
    <mergeCell ref="Z17:Z18"/>
    <mergeCell ref="AA21:AA22"/>
    <mergeCell ref="A21:A22"/>
    <mergeCell ref="B21:B22"/>
    <mergeCell ref="C21:C22"/>
    <mergeCell ref="D21:D22"/>
    <mergeCell ref="E21:E22"/>
    <mergeCell ref="F21:F22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F29:F32"/>
    <mergeCell ref="B31:B32"/>
    <mergeCell ref="M32:M33"/>
    <mergeCell ref="A33:A36"/>
    <mergeCell ref="B33:B34"/>
    <mergeCell ref="C33:C36"/>
    <mergeCell ref="D33:D36"/>
    <mergeCell ref="E33:E36"/>
    <mergeCell ref="F33:F36"/>
    <mergeCell ref="B35:B36"/>
    <mergeCell ref="Z33:Z34"/>
    <mergeCell ref="AA33:AA36"/>
    <mergeCell ref="Z35:Z36"/>
    <mergeCell ref="V29:V32"/>
    <mergeCell ref="W29:W32"/>
    <mergeCell ref="A29:A32"/>
    <mergeCell ref="B29:B30"/>
    <mergeCell ref="C29:C32"/>
    <mergeCell ref="D29:D32"/>
    <mergeCell ref="E29:E32"/>
    <mergeCell ref="O32:O33"/>
    <mergeCell ref="X29:X32"/>
    <mergeCell ref="Y29:Y32"/>
    <mergeCell ref="Z29:Z30"/>
    <mergeCell ref="AA29:AA32"/>
    <mergeCell ref="Z31:Z32"/>
    <mergeCell ref="V33:V36"/>
    <mergeCell ref="W33:W36"/>
    <mergeCell ref="X33:X36"/>
    <mergeCell ref="Y33:Y36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41:V44"/>
    <mergeCell ref="W41:W44"/>
    <mergeCell ref="X41:X44"/>
    <mergeCell ref="Y41:Y44"/>
    <mergeCell ref="Z41:Z42"/>
    <mergeCell ref="AA41:AA44"/>
    <mergeCell ref="Z43:Z44"/>
    <mergeCell ref="A41:A44"/>
    <mergeCell ref="B41:B42"/>
    <mergeCell ref="C41:C44"/>
    <mergeCell ref="D41:D44"/>
    <mergeCell ref="E41:E44"/>
    <mergeCell ref="F41:F44"/>
    <mergeCell ref="B43:B44"/>
    <mergeCell ref="V45:V48"/>
    <mergeCell ref="W45:W48"/>
    <mergeCell ref="X45:X48"/>
    <mergeCell ref="Y45:Y48"/>
    <mergeCell ref="Z45:Z46"/>
    <mergeCell ref="AA45:AA48"/>
    <mergeCell ref="Z47:Z48"/>
    <mergeCell ref="A45:A48"/>
    <mergeCell ref="B45:B46"/>
    <mergeCell ref="C45:C48"/>
    <mergeCell ref="D45:D48"/>
    <mergeCell ref="E45:E48"/>
    <mergeCell ref="F45:F48"/>
    <mergeCell ref="B47:B48"/>
    <mergeCell ref="V49:V52"/>
    <mergeCell ref="W49:W52"/>
    <mergeCell ref="X49:X52"/>
    <mergeCell ref="Y49:Y52"/>
    <mergeCell ref="Z49:Z50"/>
    <mergeCell ref="AA49:AA52"/>
    <mergeCell ref="Z51:Z52"/>
    <mergeCell ref="A49:A52"/>
    <mergeCell ref="B49:B50"/>
    <mergeCell ref="C49:C52"/>
    <mergeCell ref="D49:D52"/>
    <mergeCell ref="E49:E52"/>
    <mergeCell ref="F49:F52"/>
    <mergeCell ref="B51:B52"/>
    <mergeCell ref="V53:V56"/>
    <mergeCell ref="W53:W56"/>
    <mergeCell ref="X53:X56"/>
    <mergeCell ref="Y53:Y56"/>
    <mergeCell ref="Z53:Z54"/>
    <mergeCell ref="AA53:AA56"/>
    <mergeCell ref="Z55:Z56"/>
    <mergeCell ref="A53:A56"/>
    <mergeCell ref="B53:B54"/>
    <mergeCell ref="C53:C56"/>
    <mergeCell ref="D53:D56"/>
    <mergeCell ref="E53:E56"/>
    <mergeCell ref="F53:F56"/>
    <mergeCell ref="B55:B56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65:V68"/>
    <mergeCell ref="W65:W68"/>
    <mergeCell ref="X65:X68"/>
    <mergeCell ref="Y65:Y68"/>
    <mergeCell ref="Z65:Z66"/>
    <mergeCell ref="AA65:AA68"/>
    <mergeCell ref="Z67:Z68"/>
    <mergeCell ref="A65:A68"/>
    <mergeCell ref="B65:B66"/>
    <mergeCell ref="C65:C68"/>
    <mergeCell ref="D65:D68"/>
    <mergeCell ref="E65:E68"/>
    <mergeCell ref="F65:F68"/>
    <mergeCell ref="B67:B68"/>
    <mergeCell ref="V69:V70"/>
    <mergeCell ref="W69:W70"/>
    <mergeCell ref="X69:X70"/>
    <mergeCell ref="Y69:Y70"/>
    <mergeCell ref="Z69:Z70"/>
    <mergeCell ref="AA69:AA70"/>
    <mergeCell ref="A69:A70"/>
    <mergeCell ref="B69:B70"/>
    <mergeCell ref="C69:C70"/>
    <mergeCell ref="D69:D70"/>
    <mergeCell ref="E69:E70"/>
    <mergeCell ref="F69:F70"/>
    <mergeCell ref="V71:V72"/>
    <mergeCell ref="W71:W72"/>
    <mergeCell ref="X71:X72"/>
    <mergeCell ref="Y71:Y72"/>
    <mergeCell ref="Z71:Z72"/>
    <mergeCell ref="AA71:AA72"/>
    <mergeCell ref="A71:A72"/>
    <mergeCell ref="B71:B72"/>
    <mergeCell ref="C71:C72"/>
    <mergeCell ref="D71:D72"/>
    <mergeCell ref="E71:E72"/>
    <mergeCell ref="F71:F72"/>
    <mergeCell ref="V73:V76"/>
    <mergeCell ref="W73:W76"/>
    <mergeCell ref="X73:X76"/>
    <mergeCell ref="Y73:Y76"/>
    <mergeCell ref="Z73:Z74"/>
    <mergeCell ref="AA73:AA76"/>
    <mergeCell ref="Z75:Z76"/>
    <mergeCell ref="A73:A76"/>
    <mergeCell ref="B73:B74"/>
    <mergeCell ref="C73:C76"/>
    <mergeCell ref="D73:D76"/>
    <mergeCell ref="E73:E76"/>
    <mergeCell ref="F73:F76"/>
    <mergeCell ref="B75:B76"/>
    <mergeCell ref="V77:V80"/>
    <mergeCell ref="W77:W80"/>
    <mergeCell ref="X77:X80"/>
    <mergeCell ref="Y77:Y80"/>
    <mergeCell ref="Z77:Z78"/>
    <mergeCell ref="AA77:AA80"/>
    <mergeCell ref="Z79:Z80"/>
    <mergeCell ref="A77:A80"/>
    <mergeCell ref="B77:B78"/>
    <mergeCell ref="C77:C80"/>
    <mergeCell ref="D77:D80"/>
    <mergeCell ref="E77:E80"/>
    <mergeCell ref="F77:F80"/>
    <mergeCell ref="B79:B80"/>
    <mergeCell ref="V81:V84"/>
    <mergeCell ref="W81:W84"/>
    <mergeCell ref="X81:X84"/>
    <mergeCell ref="Y81:Y84"/>
    <mergeCell ref="Z81:Z82"/>
    <mergeCell ref="AA81:AA84"/>
    <mergeCell ref="Z83:Z84"/>
    <mergeCell ref="A81:A84"/>
    <mergeCell ref="B81:B82"/>
    <mergeCell ref="C81:C84"/>
    <mergeCell ref="D81:D84"/>
    <mergeCell ref="E81:E84"/>
    <mergeCell ref="F81:F84"/>
    <mergeCell ref="B83:B84"/>
    <mergeCell ref="Y85:Y88"/>
    <mergeCell ref="Z85:Z86"/>
    <mergeCell ref="AA85:AA88"/>
    <mergeCell ref="Z87:Z88"/>
    <mergeCell ref="A85:A86"/>
    <mergeCell ref="B85:B86"/>
    <mergeCell ref="C85:C86"/>
    <mergeCell ref="D85:D86"/>
    <mergeCell ref="E85:E86"/>
    <mergeCell ref="F85:F86"/>
    <mergeCell ref="A87:A88"/>
    <mergeCell ref="B87:B88"/>
    <mergeCell ref="C87:C88"/>
    <mergeCell ref="D87:D88"/>
    <mergeCell ref="E87:E88"/>
    <mergeCell ref="F87:F88"/>
    <mergeCell ref="V85:V88"/>
    <mergeCell ref="W85:W88"/>
    <mergeCell ref="X85:X88"/>
    <mergeCell ref="V89:V90"/>
    <mergeCell ref="W89:W90"/>
    <mergeCell ref="X89:X90"/>
    <mergeCell ref="Y89:Y90"/>
    <mergeCell ref="Z89:Z90"/>
    <mergeCell ref="AA89:AA90"/>
    <mergeCell ref="A89:A90"/>
    <mergeCell ref="B89:B90"/>
    <mergeCell ref="C89:C90"/>
    <mergeCell ref="D89:D90"/>
    <mergeCell ref="E89:E90"/>
    <mergeCell ref="F89:F90"/>
    <mergeCell ref="V91:V92"/>
    <mergeCell ref="W91:W92"/>
    <mergeCell ref="X91:X92"/>
    <mergeCell ref="Y91:Y92"/>
    <mergeCell ref="Z91:Z92"/>
    <mergeCell ref="AA91:AA92"/>
    <mergeCell ref="A91:A92"/>
    <mergeCell ref="B91:B92"/>
    <mergeCell ref="C91:C92"/>
    <mergeCell ref="D91:D92"/>
    <mergeCell ref="E91:E92"/>
    <mergeCell ref="F91:F92"/>
    <mergeCell ref="F93:F96"/>
    <mergeCell ref="B95:B96"/>
    <mergeCell ref="M96:M97"/>
    <mergeCell ref="A97:A100"/>
    <mergeCell ref="B97:B98"/>
    <mergeCell ref="C97:C100"/>
    <mergeCell ref="D97:D100"/>
    <mergeCell ref="E97:E100"/>
    <mergeCell ref="F97:F100"/>
    <mergeCell ref="B99:B100"/>
    <mergeCell ref="Z97:Z98"/>
    <mergeCell ref="AA97:AA100"/>
    <mergeCell ref="Z99:Z100"/>
    <mergeCell ref="V93:V96"/>
    <mergeCell ref="W93:W96"/>
    <mergeCell ref="A93:A96"/>
    <mergeCell ref="B93:B94"/>
    <mergeCell ref="C93:C96"/>
    <mergeCell ref="D93:D96"/>
    <mergeCell ref="E93:E96"/>
    <mergeCell ref="O96:O97"/>
    <mergeCell ref="X93:X96"/>
    <mergeCell ref="Y93:Y96"/>
    <mergeCell ref="Z93:Z94"/>
    <mergeCell ref="AA93:AA96"/>
    <mergeCell ref="Z95:Z96"/>
    <mergeCell ref="V97:V100"/>
    <mergeCell ref="W97:W100"/>
    <mergeCell ref="X97:X100"/>
    <mergeCell ref="Y97:Y100"/>
    <mergeCell ref="V101:V102"/>
    <mergeCell ref="W101:W102"/>
    <mergeCell ref="X101:X102"/>
    <mergeCell ref="Y101:Y102"/>
    <mergeCell ref="Z101:Z102"/>
    <mergeCell ref="AA101:AA102"/>
    <mergeCell ref="A101:A102"/>
    <mergeCell ref="B101:B102"/>
    <mergeCell ref="C101:C102"/>
    <mergeCell ref="D101:D102"/>
    <mergeCell ref="E101:E102"/>
    <mergeCell ref="F101:F102"/>
    <mergeCell ref="V103:V104"/>
    <mergeCell ref="W103:W104"/>
    <mergeCell ref="X103:X104"/>
    <mergeCell ref="Y103:Y104"/>
    <mergeCell ref="Z103:Z104"/>
    <mergeCell ref="AA103:AA104"/>
    <mergeCell ref="A103:A104"/>
    <mergeCell ref="B103:B104"/>
    <mergeCell ref="C103:C104"/>
    <mergeCell ref="D103:D104"/>
    <mergeCell ref="E103:E104"/>
    <mergeCell ref="F103:F104"/>
    <mergeCell ref="V105:V106"/>
    <mergeCell ref="W105:W106"/>
    <mergeCell ref="X105:X106"/>
    <mergeCell ref="Y105:Y106"/>
    <mergeCell ref="Z105:Z106"/>
    <mergeCell ref="AA105:AA106"/>
    <mergeCell ref="A105:A106"/>
    <mergeCell ref="B105:B106"/>
    <mergeCell ref="C105:C106"/>
    <mergeCell ref="D105:D106"/>
    <mergeCell ref="E105:E106"/>
    <mergeCell ref="F105:F106"/>
    <mergeCell ref="V107:V108"/>
    <mergeCell ref="W107:W108"/>
    <mergeCell ref="X107:X108"/>
    <mergeCell ref="Y107:Y108"/>
    <mergeCell ref="Z107:Z108"/>
    <mergeCell ref="AA107:AA108"/>
    <mergeCell ref="A107:A108"/>
    <mergeCell ref="B107:B108"/>
    <mergeCell ref="C107:C108"/>
    <mergeCell ref="D107:D108"/>
    <mergeCell ref="E107:E108"/>
    <mergeCell ref="F107:F108"/>
    <mergeCell ref="V109:V112"/>
    <mergeCell ref="W109:W112"/>
    <mergeCell ref="X109:X112"/>
    <mergeCell ref="Y109:Y112"/>
    <mergeCell ref="Z109:Z110"/>
    <mergeCell ref="AA109:AA112"/>
    <mergeCell ref="Z111:Z112"/>
    <mergeCell ref="A109:A112"/>
    <mergeCell ref="B109:B110"/>
    <mergeCell ref="C109:C112"/>
    <mergeCell ref="D109:D112"/>
    <mergeCell ref="E109:E112"/>
    <mergeCell ref="F109:F112"/>
    <mergeCell ref="B111:B112"/>
    <mergeCell ref="V113:V116"/>
    <mergeCell ref="W113:W116"/>
    <mergeCell ref="X113:X116"/>
    <mergeCell ref="Y113:Y116"/>
    <mergeCell ref="Z113:Z114"/>
    <mergeCell ref="AA113:AA116"/>
    <mergeCell ref="Z115:Z116"/>
    <mergeCell ref="A113:A116"/>
    <mergeCell ref="B113:B114"/>
    <mergeCell ref="C113:C116"/>
    <mergeCell ref="D113:D116"/>
    <mergeCell ref="E113:E116"/>
    <mergeCell ref="F113:F116"/>
    <mergeCell ref="B115:B116"/>
    <mergeCell ref="V117:V120"/>
    <mergeCell ref="W117:W120"/>
    <mergeCell ref="X117:X120"/>
    <mergeCell ref="Y117:Y120"/>
    <mergeCell ref="Z117:Z118"/>
    <mergeCell ref="AA117:AA120"/>
    <mergeCell ref="Z119:Z120"/>
    <mergeCell ref="A117:A120"/>
    <mergeCell ref="B117:B118"/>
    <mergeCell ref="C117:C120"/>
    <mergeCell ref="D117:D120"/>
    <mergeCell ref="E117:E120"/>
    <mergeCell ref="F117:F120"/>
    <mergeCell ref="B119:B120"/>
    <mergeCell ref="V121:V122"/>
    <mergeCell ref="W121:W122"/>
    <mergeCell ref="X121:X122"/>
    <mergeCell ref="Y121:Y122"/>
    <mergeCell ref="Z121:Z122"/>
    <mergeCell ref="AA121:AA122"/>
    <mergeCell ref="A121:A122"/>
    <mergeCell ref="B121:B122"/>
    <mergeCell ref="C121:C122"/>
    <mergeCell ref="D121:D122"/>
    <mergeCell ref="E121:E122"/>
    <mergeCell ref="F121:F122"/>
    <mergeCell ref="V123:V124"/>
    <mergeCell ref="W123:W124"/>
    <mergeCell ref="X123:X124"/>
    <mergeCell ref="Y123:Y124"/>
    <mergeCell ref="Z123:Z124"/>
    <mergeCell ref="AA123:AA124"/>
    <mergeCell ref="A123:A124"/>
    <mergeCell ref="B123:B124"/>
    <mergeCell ref="C123:C124"/>
    <mergeCell ref="D123:D124"/>
    <mergeCell ref="E123:E124"/>
    <mergeCell ref="F123:F124"/>
    <mergeCell ref="V125:V128"/>
    <mergeCell ref="W125:W128"/>
    <mergeCell ref="X125:X128"/>
    <mergeCell ref="Y125:Y128"/>
    <mergeCell ref="Z125:Z126"/>
    <mergeCell ref="AA125:AA128"/>
    <mergeCell ref="Z127:Z128"/>
    <mergeCell ref="A125:A128"/>
    <mergeCell ref="B125:B126"/>
    <mergeCell ref="C125:C128"/>
    <mergeCell ref="D125:D128"/>
    <mergeCell ref="E125:E128"/>
    <mergeCell ref="F125:F128"/>
    <mergeCell ref="B127:B1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31"/>
  <sheetViews>
    <sheetView workbookViewId="0" topLeftCell="A4">
      <selection activeCell="AG18" sqref="AG18"/>
    </sheetView>
  </sheetViews>
  <sheetFormatPr defaultColWidth="8.875" defaultRowHeight="13.5"/>
  <cols>
    <col min="1" max="2" width="3.625" style="81" customWidth="1"/>
    <col min="3" max="3" width="6.125" style="81" customWidth="1"/>
    <col min="4" max="4" width="3.625" style="83" customWidth="1"/>
    <col min="5" max="6" width="6.125" style="81" customWidth="1"/>
    <col min="7" max="7" width="3.625" style="83" customWidth="1"/>
    <col min="8" max="9" width="6.125" style="81" customWidth="1"/>
    <col min="10" max="10" width="3.625" style="83" customWidth="1"/>
    <col min="11" max="12" width="6.125" style="81" customWidth="1"/>
    <col min="13" max="13" width="3.625" style="83" customWidth="1"/>
    <col min="14" max="14" width="6.125" style="81" customWidth="1"/>
    <col min="15" max="15" width="8.875" style="81" customWidth="1"/>
    <col min="16" max="17" width="6.125" style="81" customWidth="1"/>
    <col min="18" max="18" width="8.875" style="81" customWidth="1"/>
    <col min="19" max="19" width="2.50390625" style="82" bestFit="1" customWidth="1"/>
    <col min="20" max="20" width="3.625" style="82" bestFit="1" customWidth="1"/>
    <col min="21" max="21" width="2.125" style="82" customWidth="1"/>
    <col min="22" max="22" width="2.50390625" style="82" bestFit="1" customWidth="1"/>
    <col min="23" max="23" width="3.625" style="82" bestFit="1" customWidth="1"/>
    <col min="24" max="24" width="2.125" style="82" customWidth="1"/>
    <col min="25" max="25" width="2.50390625" style="82" bestFit="1" customWidth="1"/>
    <col min="26" max="26" width="3.625" style="82" bestFit="1" customWidth="1"/>
    <col min="27" max="27" width="2.125" style="82" customWidth="1"/>
    <col min="28" max="28" width="2.50390625" style="82" bestFit="1" customWidth="1"/>
    <col min="29" max="29" width="3.625" style="82" bestFit="1" customWidth="1"/>
    <col min="30" max="30" width="2.125" style="82" customWidth="1"/>
    <col min="31" max="16384" width="8.875" style="81" customWidth="1"/>
  </cols>
  <sheetData>
    <row r="2" spans="1:17" ht="24.75">
      <c r="A2" s="312" t="s">
        <v>284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123"/>
    </row>
    <row r="4" spans="1:30" ht="28.5" customHeight="1">
      <c r="A4" s="313"/>
      <c r="B4" s="315"/>
      <c r="C4" s="322" t="s">
        <v>625</v>
      </c>
      <c r="D4" s="323"/>
      <c r="E4" s="324"/>
      <c r="F4" s="322" t="s">
        <v>628</v>
      </c>
      <c r="G4" s="323"/>
      <c r="H4" s="324"/>
      <c r="I4" s="322" t="s">
        <v>629</v>
      </c>
      <c r="J4" s="323"/>
      <c r="K4" s="324"/>
      <c r="L4" s="322" t="s">
        <v>676</v>
      </c>
      <c r="M4" s="323"/>
      <c r="N4" s="324"/>
      <c r="O4" s="104"/>
      <c r="P4" s="102"/>
      <c r="Q4" s="89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</row>
    <row r="5" spans="1:30" ht="28.5" customHeight="1">
      <c r="A5" s="319"/>
      <c r="B5" s="321"/>
      <c r="C5" s="306" t="s">
        <v>437</v>
      </c>
      <c r="D5" s="307"/>
      <c r="E5" s="308"/>
      <c r="F5" s="306" t="s">
        <v>634</v>
      </c>
      <c r="G5" s="307"/>
      <c r="H5" s="308"/>
      <c r="I5" s="306" t="s">
        <v>437</v>
      </c>
      <c r="J5" s="307"/>
      <c r="K5" s="308"/>
      <c r="L5" s="306" t="s">
        <v>437</v>
      </c>
      <c r="M5" s="307"/>
      <c r="N5" s="308"/>
      <c r="O5" s="119"/>
      <c r="P5" s="118"/>
      <c r="Q5" s="89"/>
      <c r="S5" s="337" t="s">
        <v>81</v>
      </c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</row>
    <row r="6" spans="1:30" ht="22.5" customHeight="1">
      <c r="A6" s="104"/>
      <c r="B6" s="102" t="s">
        <v>167</v>
      </c>
      <c r="C6" s="313"/>
      <c r="D6" s="314"/>
      <c r="E6" s="315"/>
      <c r="F6" s="338" t="s">
        <v>43</v>
      </c>
      <c r="G6" s="338"/>
      <c r="H6" s="116" t="s">
        <v>171</v>
      </c>
      <c r="I6" s="338" t="s">
        <v>43</v>
      </c>
      <c r="J6" s="338"/>
      <c r="K6" s="100" t="s">
        <v>285</v>
      </c>
      <c r="L6" s="338" t="s">
        <v>43</v>
      </c>
      <c r="M6" s="338"/>
      <c r="N6" s="100" t="s">
        <v>198</v>
      </c>
      <c r="O6" s="339" t="s">
        <v>46</v>
      </c>
      <c r="P6" s="340"/>
      <c r="Q6" s="89"/>
      <c r="S6" s="327"/>
      <c r="T6" s="328"/>
      <c r="U6" s="329"/>
      <c r="V6" s="325" t="s">
        <v>43</v>
      </c>
      <c r="W6" s="325"/>
      <c r="X6" s="98" t="s">
        <v>168</v>
      </c>
      <c r="Y6" s="325" t="s">
        <v>43</v>
      </c>
      <c r="Z6" s="325"/>
      <c r="AA6" s="99" t="s">
        <v>169</v>
      </c>
      <c r="AB6" s="325" t="s">
        <v>43</v>
      </c>
      <c r="AC6" s="325"/>
      <c r="AD6" s="99" t="s">
        <v>286</v>
      </c>
    </row>
    <row r="7" spans="1:30" ht="22.5" customHeight="1">
      <c r="A7" s="342" t="str">
        <f>C4</f>
        <v>渡邉あかね</v>
      </c>
      <c r="B7" s="346" t="str">
        <f>C5</f>
        <v>(埼玉栄)</v>
      </c>
      <c r="C7" s="316"/>
      <c r="D7" s="317"/>
      <c r="E7" s="318"/>
      <c r="F7" s="96">
        <v>9</v>
      </c>
      <c r="G7" s="97" t="s">
        <v>175</v>
      </c>
      <c r="H7" s="89">
        <v>21</v>
      </c>
      <c r="I7" s="96">
        <v>21</v>
      </c>
      <c r="J7" s="97" t="s">
        <v>175</v>
      </c>
      <c r="K7" s="95">
        <v>10</v>
      </c>
      <c r="L7" s="96">
        <v>21</v>
      </c>
      <c r="M7" s="97" t="s">
        <v>175</v>
      </c>
      <c r="N7" s="95">
        <v>17</v>
      </c>
      <c r="O7" s="96" t="s">
        <v>41</v>
      </c>
      <c r="P7" s="95">
        <f>SUM(V10:AD10)</f>
        <v>1</v>
      </c>
      <c r="Q7" s="89"/>
      <c r="S7" s="330"/>
      <c r="T7" s="331"/>
      <c r="U7" s="332"/>
      <c r="V7" s="94">
        <f>IF(F7&gt;H7,1,0)</f>
        <v>0</v>
      </c>
      <c r="W7" s="93" t="s">
        <v>226</v>
      </c>
      <c r="X7" s="92">
        <f>IF(F7&lt;H7,1,0)</f>
        <v>1</v>
      </c>
      <c r="Y7" s="94">
        <f>IF(I7&gt;K7,1,0)</f>
        <v>1</v>
      </c>
      <c r="Z7" s="93" t="s">
        <v>175</v>
      </c>
      <c r="AA7" s="92">
        <f>IF(I7&lt;K7,1,0)</f>
        <v>0</v>
      </c>
      <c r="AB7" s="94">
        <f>IF(L7&gt;N7,1,0)</f>
        <v>1</v>
      </c>
      <c r="AC7" s="93" t="s">
        <v>175</v>
      </c>
      <c r="AD7" s="105">
        <f>IF(L7&lt;N7,1,0)</f>
        <v>0</v>
      </c>
    </row>
    <row r="8" spans="1:30" ht="24" customHeight="1">
      <c r="A8" s="342"/>
      <c r="B8" s="346"/>
      <c r="C8" s="316"/>
      <c r="D8" s="317"/>
      <c r="E8" s="318"/>
      <c r="F8" s="96">
        <v>12</v>
      </c>
      <c r="G8" s="97" t="s">
        <v>176</v>
      </c>
      <c r="H8" s="89">
        <v>21</v>
      </c>
      <c r="I8" s="96">
        <v>21</v>
      </c>
      <c r="J8" s="97" t="s">
        <v>176</v>
      </c>
      <c r="K8" s="95">
        <v>14</v>
      </c>
      <c r="L8" s="96">
        <v>21</v>
      </c>
      <c r="M8" s="97" t="s">
        <v>176</v>
      </c>
      <c r="N8" s="95">
        <v>11</v>
      </c>
      <c r="O8" s="96" t="s">
        <v>37</v>
      </c>
      <c r="P8" s="95">
        <f>C10+F10+I10+L10-E10-H10-K10-N10</f>
        <v>2</v>
      </c>
      <c r="Q8" s="89"/>
      <c r="S8" s="330"/>
      <c r="T8" s="331"/>
      <c r="U8" s="332"/>
      <c r="V8" s="94">
        <f>IF(F8&gt;H8,1,0)</f>
        <v>0</v>
      </c>
      <c r="W8" s="93" t="s">
        <v>211</v>
      </c>
      <c r="X8" s="92">
        <f>IF(F8&lt;H8,1,0)</f>
        <v>1</v>
      </c>
      <c r="Y8" s="94">
        <f>IF(I8&gt;K8,1,0)</f>
        <v>1</v>
      </c>
      <c r="Z8" s="93" t="s">
        <v>211</v>
      </c>
      <c r="AA8" s="92">
        <f>IF(I8&lt;K8,1,0)</f>
        <v>0</v>
      </c>
      <c r="AB8" s="94">
        <f>IF(L8&gt;N8,1,0)</f>
        <v>1</v>
      </c>
      <c r="AC8" s="93" t="s">
        <v>211</v>
      </c>
      <c r="AD8" s="105">
        <f>IF(L8&lt;N8,1,0)</f>
        <v>0</v>
      </c>
    </row>
    <row r="9" spans="1:30" ht="22.5" customHeight="1">
      <c r="A9" s="342"/>
      <c r="B9" s="346"/>
      <c r="C9" s="316"/>
      <c r="D9" s="317"/>
      <c r="E9" s="318"/>
      <c r="F9" s="96"/>
      <c r="G9" s="97" t="s">
        <v>221</v>
      </c>
      <c r="H9" s="89"/>
      <c r="I9" s="96"/>
      <c r="J9" s="97" t="s">
        <v>221</v>
      </c>
      <c r="K9" s="95"/>
      <c r="L9" s="96"/>
      <c r="M9" s="97" t="s">
        <v>221</v>
      </c>
      <c r="N9" s="95"/>
      <c r="O9" s="96" t="s">
        <v>32</v>
      </c>
      <c r="P9" s="95">
        <f>(C7+C8+C9-E7-E8-E9)+(F7+F8+F9-H7-H8-H9)+(I7+I8+I9-K7-K8-K9)+(L7+L8+L9-N7-N8-N9)</f>
        <v>11</v>
      </c>
      <c r="Q9" s="89"/>
      <c r="S9" s="330"/>
      <c r="T9" s="331"/>
      <c r="U9" s="332"/>
      <c r="V9" s="94">
        <f>IF(F9&gt;H9,1,0)</f>
        <v>0</v>
      </c>
      <c r="W9" s="93" t="s">
        <v>178</v>
      </c>
      <c r="X9" s="92">
        <f>IF(F9&lt;H9,1,0)</f>
        <v>0</v>
      </c>
      <c r="Y9" s="94">
        <f>IF(I9&gt;K9,1,0)</f>
        <v>0</v>
      </c>
      <c r="Z9" s="93" t="s">
        <v>221</v>
      </c>
      <c r="AA9" s="92">
        <f>IF(I9&lt;K9,1,0)</f>
        <v>0</v>
      </c>
      <c r="AB9" s="94">
        <f>IF(L9&gt;N9,1,0)</f>
        <v>0</v>
      </c>
      <c r="AC9" s="93" t="s">
        <v>221</v>
      </c>
      <c r="AD9" s="105">
        <f>IF(L9&lt;N9,1,0)</f>
        <v>0</v>
      </c>
    </row>
    <row r="10" spans="1:30" ht="30.75" customHeight="1">
      <c r="A10" s="343"/>
      <c r="B10" s="347"/>
      <c r="C10" s="319"/>
      <c r="D10" s="320"/>
      <c r="E10" s="321"/>
      <c r="F10" s="100">
        <f>SUM(V7:V9)</f>
        <v>0</v>
      </c>
      <c r="G10" s="91" t="s">
        <v>16</v>
      </c>
      <c r="H10" s="100">
        <f>SUM(X7:X9)</f>
        <v>2</v>
      </c>
      <c r="I10" s="100">
        <f>SUM(Y7:Y9)</f>
        <v>2</v>
      </c>
      <c r="J10" s="91" t="s">
        <v>16</v>
      </c>
      <c r="K10" s="100">
        <f>SUM(AA7:AA9)</f>
        <v>0</v>
      </c>
      <c r="L10" s="100">
        <f>SUM(AB7:AB9)</f>
        <v>2</v>
      </c>
      <c r="M10" s="91" t="s">
        <v>16</v>
      </c>
      <c r="N10" s="100">
        <f>SUM(AD7:AD9)</f>
        <v>0</v>
      </c>
      <c r="O10" s="100" t="s">
        <v>29</v>
      </c>
      <c r="P10" s="100">
        <v>2</v>
      </c>
      <c r="Q10" s="89"/>
      <c r="S10" s="333"/>
      <c r="T10" s="334"/>
      <c r="U10" s="335"/>
      <c r="V10" s="99">
        <f>IF((V7+V8+V9)=2,1,0)</f>
        <v>0</v>
      </c>
      <c r="W10" s="99" t="s">
        <v>16</v>
      </c>
      <c r="X10" s="99">
        <f>IF((X7+X8+X9)=2,-1,0)</f>
        <v>-1</v>
      </c>
      <c r="Y10" s="99">
        <f>IF((Y7+Y8+Y9)=2,1,0)</f>
        <v>1</v>
      </c>
      <c r="Z10" s="99" t="s">
        <v>16</v>
      </c>
      <c r="AA10" s="99">
        <f>IF((AA7+AA8+AA9)=2,-1,0)</f>
        <v>0</v>
      </c>
      <c r="AB10" s="99">
        <f>IF((AB7+AB8+AB9)=2,1,0)</f>
        <v>1</v>
      </c>
      <c r="AC10" s="99" t="s">
        <v>16</v>
      </c>
      <c r="AD10" s="99">
        <f>IF((AD7+AD8+AD9)=2,-1,0)</f>
        <v>0</v>
      </c>
    </row>
    <row r="11" spans="1:30" ht="22.5" customHeight="1">
      <c r="A11" s="104"/>
      <c r="B11" s="102" t="s">
        <v>287</v>
      </c>
      <c r="C11" s="338" t="s">
        <v>43</v>
      </c>
      <c r="D11" s="338"/>
      <c r="E11" s="100" t="s">
        <v>168</v>
      </c>
      <c r="F11" s="313"/>
      <c r="G11" s="314"/>
      <c r="H11" s="315"/>
      <c r="I11" s="341" t="s">
        <v>43</v>
      </c>
      <c r="J11" s="341"/>
      <c r="K11" s="112" t="s">
        <v>288</v>
      </c>
      <c r="L11" s="338" t="s">
        <v>43</v>
      </c>
      <c r="M11" s="338"/>
      <c r="N11" s="100" t="s">
        <v>229</v>
      </c>
      <c r="O11" s="339" t="s">
        <v>46</v>
      </c>
      <c r="P11" s="340"/>
      <c r="Q11" s="89"/>
      <c r="S11" s="325" t="s">
        <v>43</v>
      </c>
      <c r="T11" s="325"/>
      <c r="U11" s="99" t="s">
        <v>181</v>
      </c>
      <c r="V11" s="327"/>
      <c r="W11" s="328"/>
      <c r="X11" s="329"/>
      <c r="Y11" s="336" t="s">
        <v>43</v>
      </c>
      <c r="Z11" s="336"/>
      <c r="AA11" s="109" t="s">
        <v>184</v>
      </c>
      <c r="AB11" s="325" t="s">
        <v>43</v>
      </c>
      <c r="AC11" s="325"/>
      <c r="AD11" s="99" t="s">
        <v>185</v>
      </c>
    </row>
    <row r="12" spans="1:30" ht="22.5" customHeight="1">
      <c r="A12" s="342" t="str">
        <f>F4</f>
        <v>奥原　希望</v>
      </c>
      <c r="B12" s="346" t="str">
        <f>F5</f>
        <v>(大宮東)</v>
      </c>
      <c r="C12" s="96">
        <f>H7</f>
        <v>21</v>
      </c>
      <c r="D12" s="97" t="s">
        <v>175</v>
      </c>
      <c r="E12" s="95">
        <f>F7</f>
        <v>9</v>
      </c>
      <c r="F12" s="316"/>
      <c r="G12" s="317"/>
      <c r="H12" s="318"/>
      <c r="I12" s="96">
        <v>21</v>
      </c>
      <c r="J12" s="97" t="s">
        <v>175</v>
      </c>
      <c r="K12" s="95">
        <v>5</v>
      </c>
      <c r="L12" s="96">
        <v>21</v>
      </c>
      <c r="M12" s="97" t="s">
        <v>175</v>
      </c>
      <c r="N12" s="95">
        <v>5</v>
      </c>
      <c r="O12" s="96" t="s">
        <v>41</v>
      </c>
      <c r="P12" s="95">
        <f>SUM(V15:AD15)</f>
        <v>2</v>
      </c>
      <c r="Q12" s="89"/>
      <c r="S12" s="94">
        <f>IF(C12&gt;E12,1,0)</f>
        <v>1</v>
      </c>
      <c r="T12" s="93" t="s">
        <v>175</v>
      </c>
      <c r="U12" s="92">
        <f>IF(C12&lt;E12,1,0)</f>
        <v>0</v>
      </c>
      <c r="V12" s="330"/>
      <c r="W12" s="331"/>
      <c r="X12" s="332"/>
      <c r="Y12" s="94">
        <f>IF(I12&gt;K12,1,0)</f>
        <v>1</v>
      </c>
      <c r="Z12" s="93" t="s">
        <v>175</v>
      </c>
      <c r="AA12" s="92">
        <f>IF(I12&lt;K12,1,0)</f>
        <v>0</v>
      </c>
      <c r="AB12" s="94">
        <f>IF(L12&gt;N12,1,0)</f>
        <v>1</v>
      </c>
      <c r="AC12" s="93" t="s">
        <v>175</v>
      </c>
      <c r="AD12" s="105">
        <f>IF(L12&lt;N12,1,0)</f>
        <v>0</v>
      </c>
    </row>
    <row r="13" spans="1:30" ht="22.5" customHeight="1">
      <c r="A13" s="342"/>
      <c r="B13" s="346"/>
      <c r="C13" s="96">
        <f>H8</f>
        <v>21</v>
      </c>
      <c r="D13" s="97" t="s">
        <v>289</v>
      </c>
      <c r="E13" s="95">
        <f>F8</f>
        <v>12</v>
      </c>
      <c r="F13" s="316"/>
      <c r="G13" s="317"/>
      <c r="H13" s="318"/>
      <c r="I13" s="96">
        <v>21</v>
      </c>
      <c r="J13" s="97" t="s">
        <v>290</v>
      </c>
      <c r="K13" s="95">
        <v>9</v>
      </c>
      <c r="L13" s="96">
        <v>21</v>
      </c>
      <c r="M13" s="97" t="s">
        <v>290</v>
      </c>
      <c r="N13" s="95">
        <v>8</v>
      </c>
      <c r="O13" s="96" t="s">
        <v>37</v>
      </c>
      <c r="P13" s="95">
        <f>C15+F15+I15+L15-E15-H15-K15-N15</f>
        <v>6</v>
      </c>
      <c r="Q13" s="89"/>
      <c r="S13" s="94">
        <f>IF(C13&gt;E13,1,0)</f>
        <v>1</v>
      </c>
      <c r="T13" s="93" t="s">
        <v>291</v>
      </c>
      <c r="U13" s="92">
        <f>IF(C13&lt;E13,1,0)</f>
        <v>0</v>
      </c>
      <c r="V13" s="330"/>
      <c r="W13" s="331"/>
      <c r="X13" s="332"/>
      <c r="Y13" s="94">
        <f>IF(I13&gt;K13,1,0)</f>
        <v>1</v>
      </c>
      <c r="Z13" s="93" t="s">
        <v>292</v>
      </c>
      <c r="AA13" s="92">
        <f>IF(I13&lt;K13,1,0)</f>
        <v>0</v>
      </c>
      <c r="AB13" s="94">
        <f>IF(L13&gt;N13,1,0)</f>
        <v>1</v>
      </c>
      <c r="AC13" s="93" t="s">
        <v>289</v>
      </c>
      <c r="AD13" s="105">
        <f>IF(L13&lt;N13,1,0)</f>
        <v>0</v>
      </c>
    </row>
    <row r="14" spans="1:30" ht="22.5" customHeight="1">
      <c r="A14" s="342"/>
      <c r="B14" s="346"/>
      <c r="C14" s="96">
        <f>H9</f>
        <v>0</v>
      </c>
      <c r="D14" s="97" t="s">
        <v>178</v>
      </c>
      <c r="E14" s="95">
        <f>F9</f>
        <v>0</v>
      </c>
      <c r="F14" s="316"/>
      <c r="G14" s="317"/>
      <c r="H14" s="318"/>
      <c r="I14" s="96"/>
      <c r="J14" s="97" t="s">
        <v>178</v>
      </c>
      <c r="K14" s="95"/>
      <c r="L14" s="119"/>
      <c r="M14" s="114" t="s">
        <v>178</v>
      </c>
      <c r="N14" s="118"/>
      <c r="O14" s="96" t="s">
        <v>32</v>
      </c>
      <c r="P14" s="95">
        <f>(C12+C13+C14-E12-E13-E14)+(F12+F13+F14-H12-H13-H14)+(I12+I13+I14-K12-K13-K14)+(L12+L13+L14-N12-N13-N14)</f>
        <v>78</v>
      </c>
      <c r="Q14" s="89"/>
      <c r="S14" s="94">
        <f>IF(C14&gt;E14,1,0)</f>
        <v>0</v>
      </c>
      <c r="T14" s="93" t="s">
        <v>178</v>
      </c>
      <c r="U14" s="92">
        <f>IF(C14&lt;E14,1,0)</f>
        <v>0</v>
      </c>
      <c r="V14" s="330"/>
      <c r="W14" s="331"/>
      <c r="X14" s="332"/>
      <c r="Y14" s="94">
        <f>IF(I14&gt;K14,1,0)</f>
        <v>0</v>
      </c>
      <c r="Z14" s="93" t="s">
        <v>179</v>
      </c>
      <c r="AA14" s="92">
        <f>IF(I14&lt;K14,1,0)</f>
        <v>0</v>
      </c>
      <c r="AB14" s="94">
        <f>IF(L14&gt;N14,1,0)</f>
        <v>0</v>
      </c>
      <c r="AC14" s="93" t="s">
        <v>179</v>
      </c>
      <c r="AD14" s="105">
        <f>IF(L14&lt;N14,1,0)</f>
        <v>0</v>
      </c>
    </row>
    <row r="15" spans="1:30" ht="30.75" customHeight="1">
      <c r="A15" s="343"/>
      <c r="B15" s="347"/>
      <c r="C15" s="100">
        <f>SUM(S12:S14)</f>
        <v>2</v>
      </c>
      <c r="D15" s="91" t="s">
        <v>16</v>
      </c>
      <c r="E15" s="100">
        <f>SUM(U12:U14)</f>
        <v>0</v>
      </c>
      <c r="F15" s="319"/>
      <c r="G15" s="320"/>
      <c r="H15" s="321"/>
      <c r="I15" s="100">
        <f>SUM(Y12:Y14)</f>
        <v>2</v>
      </c>
      <c r="J15" s="91" t="s">
        <v>16</v>
      </c>
      <c r="K15" s="100">
        <f>SUM(AA12:AA14)</f>
        <v>0</v>
      </c>
      <c r="L15" s="100">
        <f>SUM(AB12:AB14)</f>
        <v>2</v>
      </c>
      <c r="M15" s="91" t="s">
        <v>16</v>
      </c>
      <c r="N15" s="100">
        <f>SUM(AD12:AD14)</f>
        <v>0</v>
      </c>
      <c r="O15" s="100" t="s">
        <v>29</v>
      </c>
      <c r="P15" s="100">
        <v>1</v>
      </c>
      <c r="Q15" s="89"/>
      <c r="S15" s="99">
        <f>IF((S12+S13+S14)=2,1,0)</f>
        <v>1</v>
      </c>
      <c r="T15" s="99" t="s">
        <v>16</v>
      </c>
      <c r="U15" s="99">
        <f>IF((U12+U13+U14)=2,-1,0)</f>
        <v>0</v>
      </c>
      <c r="V15" s="333"/>
      <c r="W15" s="334"/>
      <c r="X15" s="335"/>
      <c r="Y15" s="99">
        <f>IF((Y12+Y13+Y14)=2,1,0)</f>
        <v>1</v>
      </c>
      <c r="Z15" s="99" t="s">
        <v>16</v>
      </c>
      <c r="AA15" s="99">
        <f>IF((AA12+AA13+AA14)=2,-1,0)</f>
        <v>0</v>
      </c>
      <c r="AB15" s="99">
        <f>IF((AB12+AB13+AB14)=2,1,0)</f>
        <v>1</v>
      </c>
      <c r="AC15" s="99" t="s">
        <v>16</v>
      </c>
      <c r="AD15" s="99">
        <f>IF((AD12+AD13+AD14)=2,-1,0)</f>
        <v>0</v>
      </c>
    </row>
    <row r="16" spans="1:30" ht="22.5" customHeight="1">
      <c r="A16" s="104"/>
      <c r="B16" s="102" t="s">
        <v>293</v>
      </c>
      <c r="C16" s="341" t="s">
        <v>43</v>
      </c>
      <c r="D16" s="341"/>
      <c r="E16" s="112" t="s">
        <v>172</v>
      </c>
      <c r="F16" s="338" t="s">
        <v>43</v>
      </c>
      <c r="G16" s="338"/>
      <c r="H16" s="100" t="s">
        <v>184</v>
      </c>
      <c r="I16" s="313"/>
      <c r="J16" s="314"/>
      <c r="K16" s="315"/>
      <c r="L16" s="338" t="s">
        <v>43</v>
      </c>
      <c r="M16" s="338"/>
      <c r="N16" s="100" t="s">
        <v>197</v>
      </c>
      <c r="O16" s="338" t="s">
        <v>46</v>
      </c>
      <c r="P16" s="338"/>
      <c r="Q16" s="89"/>
      <c r="S16" s="336" t="s">
        <v>43</v>
      </c>
      <c r="T16" s="336"/>
      <c r="U16" s="109" t="s">
        <v>285</v>
      </c>
      <c r="V16" s="325" t="s">
        <v>43</v>
      </c>
      <c r="W16" s="325"/>
      <c r="X16" s="99" t="s">
        <v>184</v>
      </c>
      <c r="Y16" s="327"/>
      <c r="Z16" s="328"/>
      <c r="AA16" s="329"/>
      <c r="AB16" s="325" t="s">
        <v>43</v>
      </c>
      <c r="AC16" s="325"/>
      <c r="AD16" s="99" t="s">
        <v>197</v>
      </c>
    </row>
    <row r="17" spans="1:30" ht="22.5" customHeight="1">
      <c r="A17" s="342" t="str">
        <f>I4</f>
        <v>瀬川　桃子</v>
      </c>
      <c r="B17" s="346" t="str">
        <f>I5</f>
        <v>(埼玉栄)</v>
      </c>
      <c r="C17" s="96">
        <f>K7</f>
        <v>10</v>
      </c>
      <c r="D17" s="97" t="s">
        <v>294</v>
      </c>
      <c r="E17" s="95">
        <f>I7</f>
        <v>21</v>
      </c>
      <c r="F17" s="96">
        <f>K12</f>
        <v>5</v>
      </c>
      <c r="G17" s="97" t="s">
        <v>175</v>
      </c>
      <c r="H17" s="95">
        <f>I12</f>
        <v>21</v>
      </c>
      <c r="I17" s="316"/>
      <c r="J17" s="317"/>
      <c r="K17" s="318"/>
      <c r="L17" s="96">
        <v>13</v>
      </c>
      <c r="M17" s="97" t="s">
        <v>175</v>
      </c>
      <c r="N17" s="95">
        <v>21</v>
      </c>
      <c r="O17" s="96" t="s">
        <v>41</v>
      </c>
      <c r="P17" s="95">
        <f>SUM(V20:AD20)</f>
        <v>-2</v>
      </c>
      <c r="Q17" s="89"/>
      <c r="S17" s="94">
        <f>IF(C17&gt;E17,1,0)</f>
        <v>0</v>
      </c>
      <c r="T17" s="93" t="s">
        <v>295</v>
      </c>
      <c r="U17" s="92">
        <f>IF(C17&lt;E17,1,0)</f>
        <v>1</v>
      </c>
      <c r="V17" s="94">
        <f>IF(F17&gt;H17,1,0)</f>
        <v>0</v>
      </c>
      <c r="W17" s="93" t="s">
        <v>175</v>
      </c>
      <c r="X17" s="92">
        <f>IF(F17&lt;H17,1,0)</f>
        <v>1</v>
      </c>
      <c r="Y17" s="330"/>
      <c r="Z17" s="331"/>
      <c r="AA17" s="332"/>
      <c r="AB17" s="94">
        <f>IF(L17&gt;N17,1,0)</f>
        <v>0</v>
      </c>
      <c r="AC17" s="93" t="s">
        <v>294</v>
      </c>
      <c r="AD17" s="105">
        <f>IF(L17&lt;N17,1,0)</f>
        <v>1</v>
      </c>
    </row>
    <row r="18" spans="1:30" ht="22.5" customHeight="1">
      <c r="A18" s="342"/>
      <c r="B18" s="346"/>
      <c r="C18" s="96">
        <f>K8</f>
        <v>14</v>
      </c>
      <c r="D18" s="97" t="s">
        <v>176</v>
      </c>
      <c r="E18" s="95">
        <f>I8</f>
        <v>21</v>
      </c>
      <c r="F18" s="96">
        <f>K13</f>
        <v>9</v>
      </c>
      <c r="G18" s="97" t="s">
        <v>291</v>
      </c>
      <c r="H18" s="95">
        <f>I13</f>
        <v>21</v>
      </c>
      <c r="I18" s="316"/>
      <c r="J18" s="317"/>
      <c r="K18" s="318"/>
      <c r="L18" s="96">
        <v>14</v>
      </c>
      <c r="M18" s="97" t="s">
        <v>176</v>
      </c>
      <c r="N18" s="95">
        <v>21</v>
      </c>
      <c r="O18" s="96" t="s">
        <v>37</v>
      </c>
      <c r="P18" s="95">
        <f>C20+F20+I20+L20-E20-H20-K20-N20</f>
        <v>-6</v>
      </c>
      <c r="Q18" s="89"/>
      <c r="S18" s="94">
        <f>IF(C18&gt;E18,1,0)</f>
        <v>0</v>
      </c>
      <c r="T18" s="93" t="s">
        <v>296</v>
      </c>
      <c r="U18" s="92">
        <f>IF(C18&lt;E18,1,0)</f>
        <v>1</v>
      </c>
      <c r="V18" s="94">
        <f>IF(F18&gt;H18,1,0)</f>
        <v>0</v>
      </c>
      <c r="W18" s="93" t="s">
        <v>297</v>
      </c>
      <c r="X18" s="92">
        <f>IF(F18&lt;H18,1,0)</f>
        <v>1</v>
      </c>
      <c r="Y18" s="330"/>
      <c r="Z18" s="331"/>
      <c r="AA18" s="332"/>
      <c r="AB18" s="94">
        <f>IF(L18&gt;N18,1,0)</f>
        <v>0</v>
      </c>
      <c r="AC18" s="93" t="s">
        <v>176</v>
      </c>
      <c r="AD18" s="105">
        <f>IF(L18&lt;N18,1,0)</f>
        <v>1</v>
      </c>
    </row>
    <row r="19" spans="1:30" ht="22.5" customHeight="1">
      <c r="A19" s="342"/>
      <c r="B19" s="346"/>
      <c r="C19" s="96">
        <f>K9</f>
        <v>0</v>
      </c>
      <c r="D19" s="97" t="s">
        <v>298</v>
      </c>
      <c r="E19" s="95">
        <f>I9</f>
        <v>0</v>
      </c>
      <c r="F19" s="96">
        <f>K14</f>
        <v>0</v>
      </c>
      <c r="G19" s="97" t="s">
        <v>298</v>
      </c>
      <c r="H19" s="95">
        <f>I14</f>
        <v>0</v>
      </c>
      <c r="I19" s="316"/>
      <c r="J19" s="317"/>
      <c r="K19" s="318"/>
      <c r="L19" s="96"/>
      <c r="M19" s="97" t="s">
        <v>187</v>
      </c>
      <c r="N19" s="95"/>
      <c r="O19" s="96" t="s">
        <v>32</v>
      </c>
      <c r="P19" s="95">
        <f>(C17+C18+C19-E17-E18-E19)+(F17+F18+F19-H17-H18-H19)+(I17+I18+I19-K17-K18-K19)+(L17+L18+L19-N17-N18-N19)</f>
        <v>-61</v>
      </c>
      <c r="Q19" s="89"/>
      <c r="S19" s="94">
        <f>IF(C19&gt;E19,1,0)</f>
        <v>0</v>
      </c>
      <c r="T19" s="93" t="s">
        <v>195</v>
      </c>
      <c r="U19" s="92">
        <f>IF(C19&lt;E19,1,0)</f>
        <v>0</v>
      </c>
      <c r="V19" s="94">
        <f>IF(F19&gt;H19,1,0)</f>
        <v>0</v>
      </c>
      <c r="W19" s="93" t="s">
        <v>195</v>
      </c>
      <c r="X19" s="92">
        <f>IF(F19&lt;H19,1,0)</f>
        <v>0</v>
      </c>
      <c r="Y19" s="330"/>
      <c r="Z19" s="331"/>
      <c r="AA19" s="332"/>
      <c r="AB19" s="94">
        <f>IF(L19&gt;N19,1,0)</f>
        <v>0</v>
      </c>
      <c r="AC19" s="93" t="s">
        <v>195</v>
      </c>
      <c r="AD19" s="105">
        <f>IF(L19&lt;N19,1,0)</f>
        <v>0</v>
      </c>
    </row>
    <row r="20" spans="1:30" ht="30.75" customHeight="1">
      <c r="A20" s="343"/>
      <c r="B20" s="347"/>
      <c r="C20" s="100">
        <f>SUM(S17:S19)</f>
        <v>0</v>
      </c>
      <c r="D20" s="91" t="s">
        <v>16</v>
      </c>
      <c r="E20" s="100">
        <f>SUM(U17:U19)</f>
        <v>2</v>
      </c>
      <c r="F20" s="100">
        <f>SUM(V17:V19)</f>
        <v>0</v>
      </c>
      <c r="G20" s="91" t="s">
        <v>16</v>
      </c>
      <c r="H20" s="100">
        <f>SUM(X17:X19)</f>
        <v>2</v>
      </c>
      <c r="I20" s="319"/>
      <c r="J20" s="320"/>
      <c r="K20" s="321"/>
      <c r="L20" s="100">
        <f>SUM(AB17:AB19)</f>
        <v>0</v>
      </c>
      <c r="M20" s="91" t="s">
        <v>16</v>
      </c>
      <c r="N20" s="100">
        <f>SUM(AD17:AD19)</f>
        <v>2</v>
      </c>
      <c r="O20" s="100" t="s">
        <v>29</v>
      </c>
      <c r="P20" s="100">
        <v>4</v>
      </c>
      <c r="Q20" s="89"/>
      <c r="S20" s="99">
        <f>IF((S17+S18+S19)=2,1,0)</f>
        <v>0</v>
      </c>
      <c r="T20" s="99" t="s">
        <v>16</v>
      </c>
      <c r="U20" s="99">
        <f>IF((U17+U18+U19)=2,-1,0)</f>
        <v>-1</v>
      </c>
      <c r="V20" s="99">
        <f>IF((V17+V18+V19)=2,1,0)</f>
        <v>0</v>
      </c>
      <c r="W20" s="99" t="s">
        <v>16</v>
      </c>
      <c r="X20" s="99">
        <f>IF((X17+X18+X19)=2,-1,0)</f>
        <v>-1</v>
      </c>
      <c r="Y20" s="333"/>
      <c r="Z20" s="334"/>
      <c r="AA20" s="335"/>
      <c r="AB20" s="99">
        <f>IF((AB17+AB18+AB19)=2,1,0)</f>
        <v>0</v>
      </c>
      <c r="AC20" s="99" t="s">
        <v>16</v>
      </c>
      <c r="AD20" s="99">
        <f>IF((AD17+AD18+AD19)=2,-1,0)</f>
        <v>-1</v>
      </c>
    </row>
    <row r="21" spans="1:30" ht="22.5" customHeight="1">
      <c r="A21" s="104"/>
      <c r="B21" s="102" t="s">
        <v>196</v>
      </c>
      <c r="C21" s="338" t="s">
        <v>43</v>
      </c>
      <c r="D21" s="338"/>
      <c r="E21" s="100" t="s">
        <v>173</v>
      </c>
      <c r="F21" s="338" t="s">
        <v>43</v>
      </c>
      <c r="G21" s="338"/>
      <c r="H21" s="100" t="s">
        <v>185</v>
      </c>
      <c r="I21" s="340" t="s">
        <v>43</v>
      </c>
      <c r="J21" s="338"/>
      <c r="K21" s="116" t="s">
        <v>197</v>
      </c>
      <c r="L21" s="313"/>
      <c r="M21" s="314"/>
      <c r="N21" s="315"/>
      <c r="O21" s="338" t="s">
        <v>46</v>
      </c>
      <c r="P21" s="338"/>
      <c r="Q21" s="89"/>
      <c r="S21" s="325" t="s">
        <v>43</v>
      </c>
      <c r="T21" s="325"/>
      <c r="U21" s="99" t="s">
        <v>208</v>
      </c>
      <c r="V21" s="325" t="s">
        <v>43</v>
      </c>
      <c r="W21" s="325"/>
      <c r="X21" s="99" t="s">
        <v>229</v>
      </c>
      <c r="Y21" s="348" t="s">
        <v>43</v>
      </c>
      <c r="Z21" s="325"/>
      <c r="AA21" s="98" t="s">
        <v>299</v>
      </c>
      <c r="AB21" s="327"/>
      <c r="AC21" s="328"/>
      <c r="AD21" s="329"/>
    </row>
    <row r="22" spans="1:30" ht="22.5" customHeight="1">
      <c r="A22" s="342" t="str">
        <f>L4</f>
        <v>高原美由樹</v>
      </c>
      <c r="B22" s="346" t="str">
        <f>L5</f>
        <v>(埼玉栄)</v>
      </c>
      <c r="C22" s="96">
        <f>N7</f>
        <v>17</v>
      </c>
      <c r="D22" s="97" t="s">
        <v>175</v>
      </c>
      <c r="E22" s="95">
        <f>L7</f>
        <v>21</v>
      </c>
      <c r="F22" s="96">
        <f>N12</f>
        <v>5</v>
      </c>
      <c r="G22" s="97" t="s">
        <v>300</v>
      </c>
      <c r="H22" s="95">
        <f>L12</f>
        <v>21</v>
      </c>
      <c r="I22" s="89">
        <f>N17</f>
        <v>21</v>
      </c>
      <c r="J22" s="97" t="s">
        <v>175</v>
      </c>
      <c r="K22" s="89">
        <f>L17</f>
        <v>13</v>
      </c>
      <c r="L22" s="316"/>
      <c r="M22" s="317"/>
      <c r="N22" s="318"/>
      <c r="O22" s="96" t="s">
        <v>41</v>
      </c>
      <c r="P22" s="95">
        <f>SUM(V25:AD25)</f>
        <v>0</v>
      </c>
      <c r="Q22" s="89"/>
      <c r="S22" s="94">
        <f>IF(C22&gt;E22,1,0)</f>
        <v>0</v>
      </c>
      <c r="T22" s="93" t="s">
        <v>175</v>
      </c>
      <c r="U22" s="92">
        <f>IF(C22&lt;E22,1,0)</f>
        <v>1</v>
      </c>
      <c r="V22" s="94">
        <f>IF(F22&gt;H22,1,0)</f>
        <v>0</v>
      </c>
      <c r="W22" s="93" t="s">
        <v>175</v>
      </c>
      <c r="X22" s="92">
        <f>IF(F22&lt;H22,1,0)</f>
        <v>1</v>
      </c>
      <c r="Y22" s="94">
        <f>IF(I22&gt;K22,1,0)</f>
        <v>1</v>
      </c>
      <c r="Z22" s="93" t="s">
        <v>175</v>
      </c>
      <c r="AA22" s="92">
        <f>IF(I22&lt;K22,1,0)</f>
        <v>0</v>
      </c>
      <c r="AB22" s="330"/>
      <c r="AC22" s="331"/>
      <c r="AD22" s="332"/>
    </row>
    <row r="23" spans="1:30" ht="22.5" customHeight="1">
      <c r="A23" s="342"/>
      <c r="B23" s="346"/>
      <c r="C23" s="96">
        <f>N8</f>
        <v>11</v>
      </c>
      <c r="D23" s="97" t="s">
        <v>55</v>
      </c>
      <c r="E23" s="95">
        <f>L8</f>
        <v>21</v>
      </c>
      <c r="F23" s="96">
        <f>N13</f>
        <v>8</v>
      </c>
      <c r="G23" s="97" t="s">
        <v>176</v>
      </c>
      <c r="H23" s="95">
        <f>L13</f>
        <v>21</v>
      </c>
      <c r="I23" s="89">
        <f>N18</f>
        <v>21</v>
      </c>
      <c r="J23" s="97" t="s">
        <v>176</v>
      </c>
      <c r="K23" s="89">
        <f>L18</f>
        <v>14</v>
      </c>
      <c r="L23" s="316"/>
      <c r="M23" s="317"/>
      <c r="N23" s="318"/>
      <c r="O23" s="96" t="s">
        <v>37</v>
      </c>
      <c r="P23" s="95">
        <f>C25+F25+I25+L25-E25-H25-K25-N25</f>
        <v>-2</v>
      </c>
      <c r="Q23" s="89"/>
      <c r="S23" s="94">
        <f>IF(C23&gt;E23,1,0)</f>
        <v>0</v>
      </c>
      <c r="T23" s="93" t="s">
        <v>176</v>
      </c>
      <c r="U23" s="92">
        <f>IF(C23&lt;E23,1,0)</f>
        <v>1</v>
      </c>
      <c r="V23" s="94">
        <f>IF(F23&gt;H23,1,0)</f>
        <v>0</v>
      </c>
      <c r="W23" s="93" t="s">
        <v>301</v>
      </c>
      <c r="X23" s="92">
        <f>IF(F23&lt;H23,1,0)</f>
        <v>1</v>
      </c>
      <c r="Y23" s="94">
        <f>IF(I23&gt;K23,1,0)</f>
        <v>1</v>
      </c>
      <c r="Z23" s="93" t="s">
        <v>301</v>
      </c>
      <c r="AA23" s="92">
        <f>IF(I23&lt;K23,1,0)</f>
        <v>0</v>
      </c>
      <c r="AB23" s="330"/>
      <c r="AC23" s="331"/>
      <c r="AD23" s="332"/>
    </row>
    <row r="24" spans="1:30" ht="22.5" customHeight="1">
      <c r="A24" s="342"/>
      <c r="B24" s="346"/>
      <c r="C24" s="96">
        <f>N9</f>
        <v>0</v>
      </c>
      <c r="D24" s="97" t="s">
        <v>215</v>
      </c>
      <c r="E24" s="95">
        <f>L9</f>
        <v>0</v>
      </c>
      <c r="F24" s="96">
        <f>N14</f>
        <v>0</v>
      </c>
      <c r="G24" s="97" t="s">
        <v>302</v>
      </c>
      <c r="H24" s="95">
        <f>L14</f>
        <v>0</v>
      </c>
      <c r="I24" s="89">
        <f>N19</f>
        <v>0</v>
      </c>
      <c r="J24" s="97" t="s">
        <v>178</v>
      </c>
      <c r="K24" s="89">
        <f>L19</f>
        <v>0</v>
      </c>
      <c r="L24" s="316"/>
      <c r="M24" s="317"/>
      <c r="N24" s="318"/>
      <c r="O24" s="96" t="s">
        <v>32</v>
      </c>
      <c r="P24" s="95">
        <f>(C22+C23+C24-E22-E23-E24)+(F22+F23+F24-H22-H23-H24)+(I22+I23+I24-K22-K23-K24)+(L22+L23+L24-N22-N23-N24)</f>
        <v>-28</v>
      </c>
      <c r="Q24" s="89"/>
      <c r="S24" s="94">
        <f>IF(C24&gt;E24,1,0)</f>
        <v>0</v>
      </c>
      <c r="T24" s="93" t="s">
        <v>303</v>
      </c>
      <c r="U24" s="92">
        <f>IF(C24&lt;E24,1,0)</f>
        <v>0</v>
      </c>
      <c r="V24" s="94">
        <f>IF(F24&gt;H24,1,0)</f>
        <v>0</v>
      </c>
      <c r="W24" s="93" t="s">
        <v>179</v>
      </c>
      <c r="X24" s="92">
        <f>IF(F24&lt;H24,1,0)</f>
        <v>0</v>
      </c>
      <c r="Y24" s="94">
        <f>IF(I24&gt;K24,1,0)</f>
        <v>0</v>
      </c>
      <c r="Z24" s="93" t="s">
        <v>179</v>
      </c>
      <c r="AA24" s="92">
        <f>IF(I24&lt;K24,1,0)</f>
        <v>0</v>
      </c>
      <c r="AB24" s="330"/>
      <c r="AC24" s="331"/>
      <c r="AD24" s="332"/>
    </row>
    <row r="25" spans="1:30" ht="30.75" customHeight="1">
      <c r="A25" s="343"/>
      <c r="B25" s="347"/>
      <c r="C25" s="100">
        <f>SUM(S22:S24)</f>
        <v>0</v>
      </c>
      <c r="D25" s="91" t="s">
        <v>16</v>
      </c>
      <c r="E25" s="100">
        <f>SUM(U22:U24)</f>
        <v>2</v>
      </c>
      <c r="F25" s="100">
        <f>SUM(V22:V24)</f>
        <v>0</v>
      </c>
      <c r="G25" s="91" t="s">
        <v>16</v>
      </c>
      <c r="H25" s="100">
        <f>SUM(X22:X24)</f>
        <v>2</v>
      </c>
      <c r="I25" s="100">
        <f>SUM(Y22:Y24)</f>
        <v>2</v>
      </c>
      <c r="J25" s="91" t="s">
        <v>16</v>
      </c>
      <c r="K25" s="100">
        <f>SUM(AA22:AA24)</f>
        <v>0</v>
      </c>
      <c r="L25" s="319"/>
      <c r="M25" s="320"/>
      <c r="N25" s="321"/>
      <c r="O25" s="100" t="s">
        <v>29</v>
      </c>
      <c r="P25" s="100">
        <v>3</v>
      </c>
      <c r="Q25" s="89"/>
      <c r="S25" s="99">
        <f>IF((S22+S23+S24)=2,1,0)</f>
        <v>0</v>
      </c>
      <c r="T25" s="99" t="s">
        <v>16</v>
      </c>
      <c r="U25" s="99">
        <f>IF((U22+U23+U24)=2,-1,0)</f>
        <v>-1</v>
      </c>
      <c r="V25" s="99">
        <f>IF((V22+V23+V24)=2,1,0)</f>
        <v>0</v>
      </c>
      <c r="W25" s="99" t="s">
        <v>16</v>
      </c>
      <c r="X25" s="99">
        <f>IF((X22+X23+X24)=2,-1,0)</f>
        <v>-1</v>
      </c>
      <c r="Y25" s="99">
        <f>IF((Y22+Y23+Y24)=2,1,0)</f>
        <v>1</v>
      </c>
      <c r="Z25" s="99" t="s">
        <v>16</v>
      </c>
      <c r="AA25" s="99">
        <f>IF((AA22+AA23+AA24)=2,-1,0)</f>
        <v>0</v>
      </c>
      <c r="AB25" s="333"/>
      <c r="AC25" s="334"/>
      <c r="AD25" s="335"/>
    </row>
    <row r="26" ht="16.5" customHeight="1"/>
    <row r="27" ht="16.5" customHeight="1"/>
    <row r="28" ht="16.5" customHeight="1"/>
    <row r="29" spans="5:11" ht="16.5" customHeight="1">
      <c r="E29" s="87" t="s">
        <v>28</v>
      </c>
      <c r="F29" s="86" t="s">
        <v>199</v>
      </c>
      <c r="G29" s="85" t="s">
        <v>16</v>
      </c>
      <c r="H29" s="84" t="s">
        <v>200</v>
      </c>
      <c r="I29" s="86" t="s">
        <v>201</v>
      </c>
      <c r="J29" s="85" t="s">
        <v>16</v>
      </c>
      <c r="K29" s="84" t="s">
        <v>304</v>
      </c>
    </row>
    <row r="30" spans="5:11" ht="16.5" customHeight="1">
      <c r="E30" s="87" t="s">
        <v>23</v>
      </c>
      <c r="F30" s="86" t="s">
        <v>202</v>
      </c>
      <c r="G30" s="85" t="s">
        <v>16</v>
      </c>
      <c r="H30" s="84" t="s">
        <v>201</v>
      </c>
      <c r="I30" s="86" t="s">
        <v>200</v>
      </c>
      <c r="J30" s="85" t="s">
        <v>16</v>
      </c>
      <c r="K30" s="84" t="s">
        <v>196</v>
      </c>
    </row>
    <row r="31" spans="5:11" ht="16.5">
      <c r="E31" s="87" t="s">
        <v>20</v>
      </c>
      <c r="F31" s="86" t="s">
        <v>235</v>
      </c>
      <c r="G31" s="85" t="s">
        <v>16</v>
      </c>
      <c r="H31" s="84" t="s">
        <v>203</v>
      </c>
      <c r="I31" s="86" t="s">
        <v>200</v>
      </c>
      <c r="J31" s="85" t="s">
        <v>16</v>
      </c>
      <c r="K31" s="84" t="s">
        <v>189</v>
      </c>
    </row>
  </sheetData>
  <sheetProtection/>
  <mergeCells count="59">
    <mergeCell ref="A2:P2"/>
    <mergeCell ref="A4:B5"/>
    <mergeCell ref="C4:E4"/>
    <mergeCell ref="F4:H4"/>
    <mergeCell ref="I4:K4"/>
    <mergeCell ref="L4:N4"/>
    <mergeCell ref="S4:U4"/>
    <mergeCell ref="V4:X4"/>
    <mergeCell ref="Y4:AA4"/>
    <mergeCell ref="AB4:AD4"/>
    <mergeCell ref="C5:E5"/>
    <mergeCell ref="F5:H5"/>
    <mergeCell ref="I5:K5"/>
    <mergeCell ref="L5:N5"/>
    <mergeCell ref="S5:AD5"/>
    <mergeCell ref="V6:W6"/>
    <mergeCell ref="Y6:Z6"/>
    <mergeCell ref="AB6:AC6"/>
    <mergeCell ref="A7:A10"/>
    <mergeCell ref="B7:B10"/>
    <mergeCell ref="C6:E10"/>
    <mergeCell ref="F6:G6"/>
    <mergeCell ref="I6:J6"/>
    <mergeCell ref="L6:M6"/>
    <mergeCell ref="O6:P6"/>
    <mergeCell ref="S6:U10"/>
    <mergeCell ref="S11:T11"/>
    <mergeCell ref="V11:X15"/>
    <mergeCell ref="Y11:Z11"/>
    <mergeCell ref="AB11:AC11"/>
    <mergeCell ref="A12:A15"/>
    <mergeCell ref="B12:B15"/>
    <mergeCell ref="C11:D11"/>
    <mergeCell ref="F11:H15"/>
    <mergeCell ref="I11:J11"/>
    <mergeCell ref="L11:M11"/>
    <mergeCell ref="O11:P11"/>
    <mergeCell ref="V16:W16"/>
    <mergeCell ref="Y16:AA20"/>
    <mergeCell ref="AB16:AC16"/>
    <mergeCell ref="A17:A20"/>
    <mergeCell ref="B17:B20"/>
    <mergeCell ref="C16:D16"/>
    <mergeCell ref="F16:G16"/>
    <mergeCell ref="I16:K20"/>
    <mergeCell ref="L16:M16"/>
    <mergeCell ref="O16:P16"/>
    <mergeCell ref="S16:T16"/>
    <mergeCell ref="S21:T21"/>
    <mergeCell ref="V21:W21"/>
    <mergeCell ref="Y21:Z21"/>
    <mergeCell ref="AB21:AD25"/>
    <mergeCell ref="A22:A25"/>
    <mergeCell ref="B22:B25"/>
    <mergeCell ref="C21:D21"/>
    <mergeCell ref="F21:G21"/>
    <mergeCell ref="I21:J21"/>
    <mergeCell ref="L21:N25"/>
    <mergeCell ref="O21:P21"/>
  </mergeCells>
  <conditionalFormatting sqref="C12:C14 E12:E14 C17:C19 E17:F19 H17:H19 C22:C24 E22:F24 H22:I24 K22:K24">
    <cfRule type="cellIs" priority="1" dxfId="4" operator="equal">
      <formula>0</formula>
    </cfRule>
  </conditionalFormatting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奥田 勝洋</dc:creator>
  <cp:keywords/>
  <dc:description/>
  <cp:lastModifiedBy>奥田 勝洋</cp:lastModifiedBy>
  <dcterms:created xsi:type="dcterms:W3CDTF">2012-06-20T14:08:07Z</dcterms:created>
  <dcterms:modified xsi:type="dcterms:W3CDTF">2012-06-25T19:06:34Z</dcterms:modified>
  <cp:category/>
  <cp:version/>
  <cp:contentType/>
  <cp:contentStatus/>
</cp:coreProperties>
</file>