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120" windowWidth="18315" windowHeight="11745"/>
  </bookViews>
  <sheets>
    <sheet name="記入上の注意" sheetId="5" r:id="rId1"/>
    <sheet name="記入欄" sheetId="6" r:id="rId2"/>
    <sheet name="入力用申込書" sheetId="8" r:id="rId3"/>
    <sheet name="." sheetId="7" r:id="rId4"/>
    <sheet name="このシートには手を加えないで下さい。(アサミ用)" sheetId="4" state="hidden" r:id="rId5"/>
  </sheets>
  <definedNames>
    <definedName name="_xlnm.Print_Area" localSheetId="4">'このシートには手を加えないで下さい。(アサミ用)'!$A$1:$F$15</definedName>
    <definedName name="_xlnm.Print_Area" localSheetId="2">入力用申込書!$A$1:$AS$32</definedName>
  </definedNames>
  <calcPr calcId="145621"/>
</workbook>
</file>

<file path=xl/calcChain.xml><?xml version="1.0" encoding="utf-8"?>
<calcChain xmlns="http://schemas.openxmlformats.org/spreadsheetml/2006/main">
  <c r="H3" i="7" l="1"/>
  <c r="G3" i="7"/>
  <c r="F3" i="7"/>
  <c r="E3" i="7"/>
  <c r="D3" i="7"/>
  <c r="C3" i="7"/>
  <c r="B3" i="7"/>
  <c r="H4" i="7"/>
  <c r="G4" i="7"/>
  <c r="F4" i="7"/>
  <c r="E4" i="7"/>
  <c r="C4" i="7"/>
  <c r="B4" i="7"/>
  <c r="D4" i="7"/>
  <c r="G10" i="7" l="1"/>
  <c r="A23" i="7" s="1"/>
  <c r="G9" i="7"/>
  <c r="A21" i="7" s="1"/>
  <c r="G12" i="7"/>
  <c r="G13" i="7"/>
  <c r="G14" i="7"/>
  <c r="G15" i="7"/>
  <c r="G11" i="7"/>
  <c r="E12" i="7"/>
  <c r="E13" i="7"/>
  <c r="E14" i="7"/>
  <c r="E15" i="7"/>
  <c r="E11" i="7"/>
  <c r="AC13" i="8"/>
  <c r="AC12" i="8"/>
  <c r="AC11" i="8"/>
  <c r="AC10" i="8"/>
  <c r="AK9" i="8"/>
  <c r="AC9" i="8"/>
  <c r="F23" i="8"/>
  <c r="F21" i="8"/>
  <c r="AC21" i="8"/>
  <c r="A8" i="7"/>
  <c r="D9" i="7"/>
  <c r="C9" i="7"/>
  <c r="A20" i="7" s="1"/>
  <c r="D15" i="7"/>
  <c r="C15" i="7"/>
  <c r="D14" i="7"/>
  <c r="C14" i="7"/>
  <c r="D13" i="7"/>
  <c r="C13" i="7"/>
  <c r="D12" i="7"/>
  <c r="C12" i="7"/>
  <c r="D11" i="7"/>
  <c r="C11" i="7"/>
  <c r="D10" i="7"/>
  <c r="C10" i="7"/>
  <c r="A22" i="7" s="1"/>
  <c r="C1" i="7"/>
  <c r="B1" i="7"/>
  <c r="A3" i="7" s="1"/>
  <c r="AB31" i="8"/>
  <c r="M31" i="8"/>
  <c r="Q27" i="8"/>
  <c r="L27" i="8"/>
  <c r="AC23" i="8"/>
  <c r="N18" i="8"/>
  <c r="AC16" i="8"/>
  <c r="F16" i="8"/>
  <c r="F18" i="8"/>
  <c r="AK13" i="8"/>
  <c r="R13" i="8"/>
  <c r="G13" i="8"/>
  <c r="AK12" i="8"/>
  <c r="R12" i="8"/>
  <c r="G12" i="8"/>
  <c r="AK11" i="8"/>
  <c r="R11" i="8"/>
  <c r="G11" i="8"/>
  <c r="AK10" i="8"/>
  <c r="R10" i="8"/>
  <c r="G10" i="8"/>
  <c r="R9" i="8"/>
  <c r="G9" i="8"/>
  <c r="AK8" i="8"/>
  <c r="AC8" i="8"/>
  <c r="R8" i="8"/>
  <c r="G8" i="8"/>
  <c r="AK7" i="8"/>
  <c r="AC7" i="8"/>
  <c r="R7" i="8"/>
  <c r="G7" i="8"/>
  <c r="AC4" i="8"/>
  <c r="F4" i="8"/>
  <c r="J29" i="8" s="1"/>
  <c r="A25" i="7" l="1"/>
  <c r="A24" i="7"/>
  <c r="A19" i="7"/>
  <c r="A17" i="7"/>
  <c r="B10" i="4"/>
  <c r="B8" i="4"/>
  <c r="B9" i="4"/>
  <c r="B7" i="4"/>
  <c r="F12" i="4"/>
  <c r="E12" i="4"/>
  <c r="D12" i="4"/>
  <c r="C12" i="4"/>
  <c r="B12" i="4"/>
  <c r="D2" i="4"/>
  <c r="B2" i="4"/>
  <c r="C11" i="4" l="1"/>
  <c r="F11" i="4"/>
  <c r="E11" i="4"/>
  <c r="D11" i="4"/>
  <c r="B11" i="4"/>
  <c r="B14" i="4" l="1"/>
  <c r="A14" i="4"/>
  <c r="B6" i="4"/>
</calcChain>
</file>

<file path=xl/sharedStrings.xml><?xml version="1.0" encoding="utf-8"?>
<sst xmlns="http://schemas.openxmlformats.org/spreadsheetml/2006/main" count="195" uniqueCount="169">
  <si>
    <t>都道府県名</t>
    <rPh sb="0" eb="4">
      <t>トドウフケン</t>
    </rPh>
    <rPh sb="4" eb="5">
      <t>メイ</t>
    </rPh>
    <phoneticPr fontId="1"/>
  </si>
  <si>
    <t>男女別</t>
    <rPh sb="0" eb="2">
      <t>ダンジョ</t>
    </rPh>
    <rPh sb="2" eb="3">
      <t>ベツ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</si>
  <si>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</si>
  <si>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</si>
  <si>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職名</t>
    <rPh sb="0" eb="2">
      <t>ショクメイ</t>
    </rPh>
    <phoneticPr fontId="1"/>
  </si>
  <si>
    <t>連絡先（大会関係文書送付先）</t>
    <rPh sb="0" eb="3">
      <t>レンラクサキ</t>
    </rPh>
    <rPh sb="4" eb="6">
      <t>タイカイ</t>
    </rPh>
    <rPh sb="6" eb="8">
      <t>カンケイ</t>
    </rPh>
    <rPh sb="8" eb="10">
      <t>ブンショ</t>
    </rPh>
    <rPh sb="10" eb="12">
      <t>ソウフ</t>
    </rPh>
    <rPh sb="12" eb="13">
      <t>サキ</t>
    </rPh>
    <phoneticPr fontId="1"/>
  </si>
  <si>
    <t>所属（学校名）</t>
    <rPh sb="0" eb="2">
      <t>ショゾク</t>
    </rPh>
    <rPh sb="3" eb="5">
      <t>ガッコウ</t>
    </rPh>
    <rPh sb="5" eb="6">
      <t>メイ</t>
    </rPh>
    <phoneticPr fontId="1"/>
  </si>
  <si>
    <t>監　督</t>
    <rPh sb="0" eb="1">
      <t>カン</t>
    </rPh>
    <rPh sb="2" eb="3">
      <t>ヨシ</t>
    </rPh>
    <phoneticPr fontId="1"/>
  </si>
  <si>
    <t>選　手</t>
    <rPh sb="0" eb="1">
      <t>セン</t>
    </rPh>
    <rPh sb="2" eb="3">
      <t>テ</t>
    </rPh>
    <phoneticPr fontId="1"/>
  </si>
  <si>
    <t>学校名</t>
    <rPh sb="0" eb="2">
      <t>ガッコウ</t>
    </rPh>
    <rPh sb="2" eb="3">
      <t>メイ</t>
    </rPh>
    <phoneticPr fontId="3"/>
  </si>
  <si>
    <t>男女</t>
    <rPh sb="0" eb="2">
      <t>ダンジョ</t>
    </rPh>
    <phoneticPr fontId="3"/>
  </si>
  <si>
    <t>団体戦</t>
    <rPh sb="0" eb="3">
      <t>ダンタイセン</t>
    </rPh>
    <phoneticPr fontId="3"/>
  </si>
  <si>
    <t>dan</t>
    <phoneticPr fontId="3"/>
  </si>
  <si>
    <t>団体</t>
    <rPh sb="0" eb="2">
      <t>ダンタイ</t>
    </rPh>
    <phoneticPr fontId="2"/>
  </si>
  <si>
    <t>監督</t>
    <rPh sb="0" eb="2">
      <t>カントク</t>
    </rPh>
    <phoneticPr fontId="2"/>
  </si>
  <si>
    <t>ふりがな</t>
  </si>
  <si>
    <t>コーチ</t>
  </si>
  <si>
    <t>選手</t>
    <rPh sb="0" eb="2">
      <t>センシュ</t>
    </rPh>
    <phoneticPr fontId="2"/>
  </si>
  <si>
    <t>tai</t>
    <phoneticPr fontId="3"/>
  </si>
  <si>
    <t>熊本県</t>
    <rPh sb="0" eb="2">
      <t>クマモト</t>
    </rPh>
    <rPh sb="2" eb="3">
      <t>ケン</t>
    </rPh>
    <phoneticPr fontId="1"/>
  </si>
  <si>
    <t>岡山県</t>
    <rPh sb="0" eb="2">
      <t>オカヤマ</t>
    </rPh>
    <rPh sb="2" eb="3">
      <t>ケン</t>
    </rPh>
    <phoneticPr fontId="1"/>
  </si>
  <si>
    <t>福井県</t>
    <rPh sb="0" eb="2">
      <t>フクイ</t>
    </rPh>
    <rPh sb="2" eb="3">
      <t>ケン</t>
    </rPh>
    <phoneticPr fontId="1"/>
  </si>
  <si>
    <t>埼玉県</t>
    <rPh sb="0" eb="2">
      <t>サイタマ</t>
    </rPh>
    <rPh sb="2" eb="3">
      <t>ケン</t>
    </rPh>
    <phoneticPr fontId="1"/>
  </si>
  <si>
    <t>神奈川県</t>
    <rPh sb="0" eb="3">
      <t>カナガワ</t>
    </rPh>
    <rPh sb="3" eb="4">
      <t>ケン</t>
    </rPh>
    <phoneticPr fontId="1"/>
  </si>
  <si>
    <t>茨城県</t>
    <rPh sb="0" eb="2">
      <t>イバラギ</t>
    </rPh>
    <rPh sb="2" eb="3">
      <t>ケン</t>
    </rPh>
    <phoneticPr fontId="1"/>
  </si>
  <si>
    <t>東京都</t>
    <rPh sb="0" eb="2">
      <t>トウキョウ</t>
    </rPh>
    <rPh sb="2" eb="3">
      <t>ト</t>
    </rPh>
    <phoneticPr fontId="1"/>
  </si>
  <si>
    <t>栃木県</t>
    <rPh sb="0" eb="2">
      <t>トチギ</t>
    </rPh>
    <rPh sb="2" eb="3">
      <t>ケン</t>
    </rPh>
    <phoneticPr fontId="1"/>
  </si>
  <si>
    <t>千葉県</t>
    <rPh sb="0" eb="2">
      <t>チバ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</si>
  <si>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</si>
  <si>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</si>
  <si>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</si>
  <si>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上記の者は、</t>
    <rPh sb="0" eb="2">
      <t>ジョウキ</t>
    </rPh>
    <rPh sb="3" eb="4">
      <t>モノ</t>
    </rPh>
    <phoneticPr fontId="1"/>
  </si>
  <si>
    <t>の代表者として認定します。</t>
  </si>
  <si>
    <t>申込責任者</t>
    <rPh sb="0" eb="2">
      <t>モウシコミ</t>
    </rPh>
    <rPh sb="2" eb="5">
      <t>セキニンシャ</t>
    </rPh>
    <phoneticPr fontId="1"/>
  </si>
  <si>
    <t>所属名</t>
  </si>
  <si>
    <t>氏名</t>
    <rPh sb="0" eb="2">
      <t>シメイ</t>
    </rPh>
    <phoneticPr fontId="1"/>
  </si>
  <si>
    <t>印</t>
    <rPh sb="0" eb="1">
      <t>イン</t>
    </rPh>
    <phoneticPr fontId="1"/>
  </si>
  <si>
    <t>山梨県A</t>
    <rPh sb="0" eb="2">
      <t>ヤマナシ</t>
    </rPh>
    <rPh sb="2" eb="3">
      <t>ケン</t>
    </rPh>
    <phoneticPr fontId="1"/>
  </si>
  <si>
    <t>山梨県B</t>
    <rPh sb="0" eb="2">
      <t>ヤマナシ</t>
    </rPh>
    <rPh sb="2" eb="3">
      <t>ケン</t>
    </rPh>
    <phoneticPr fontId="1"/>
  </si>
  <si>
    <t>所属名</t>
    <rPh sb="0" eb="3">
      <t>ショゾクメイ</t>
    </rPh>
    <phoneticPr fontId="1"/>
  </si>
  <si>
    <t>携帯電話</t>
    <rPh sb="0" eb="2">
      <t>ケイタイ</t>
    </rPh>
    <rPh sb="2" eb="4">
      <t>デンワ</t>
    </rPh>
    <phoneticPr fontId="1"/>
  </si>
  <si>
    <t>年齢（学年）</t>
    <rPh sb="0" eb="1">
      <t>ネン</t>
    </rPh>
    <rPh sb="1" eb="2">
      <t>ヨワイ</t>
    </rPh>
    <rPh sb="3" eb="4">
      <t>ガク</t>
    </rPh>
    <rPh sb="4" eb="5">
      <t>ネン</t>
    </rPh>
    <phoneticPr fontId="1"/>
  </si>
  <si>
    <t>※このファイルは、４つのワークシートからなっています。</t>
    <phoneticPr fontId="13"/>
  </si>
  <si>
    <r>
      <t>　まずこの</t>
    </r>
    <r>
      <rPr>
        <sz val="14"/>
        <color indexed="10"/>
        <rFont val="ＭＳ 明朝"/>
        <family val="1"/>
        <charset val="128"/>
      </rPr>
      <t>記入上の注意</t>
    </r>
    <r>
      <rPr>
        <sz val="14"/>
        <rFont val="ＭＳ 明朝"/>
        <family val="1"/>
        <charset val="128"/>
      </rPr>
      <t>（記入・発送の方法）をお読みください。</t>
    </r>
    <rPh sb="5" eb="7">
      <t>キニュウ</t>
    </rPh>
    <rPh sb="7" eb="8">
      <t>ジョウ</t>
    </rPh>
    <rPh sb="9" eb="11">
      <t>チュウイ</t>
    </rPh>
    <rPh sb="12" eb="14">
      <t>キニュウ</t>
    </rPh>
    <rPh sb="15" eb="17">
      <t>ハッソウ</t>
    </rPh>
    <rPh sb="18" eb="20">
      <t>ホウホウ</t>
    </rPh>
    <rPh sb="23" eb="24">
      <t>ヨ</t>
    </rPh>
    <phoneticPr fontId="13"/>
  </si>
  <si>
    <r>
      <t>　次に</t>
    </r>
    <r>
      <rPr>
        <sz val="14"/>
        <color indexed="10"/>
        <rFont val="ＭＳ 明朝"/>
        <family val="1"/>
        <charset val="128"/>
      </rPr>
      <t>記入欄</t>
    </r>
    <r>
      <rPr>
        <sz val="14"/>
        <rFont val="ＭＳ 明朝"/>
        <family val="1"/>
        <charset val="128"/>
      </rPr>
      <t>のワークシートに必要事項を記入してください。</t>
    </r>
    <rPh sb="1" eb="2">
      <t>ツギ</t>
    </rPh>
    <rPh sb="3" eb="6">
      <t>キニュウラン</t>
    </rPh>
    <rPh sb="14" eb="18">
      <t>ヒツヨウジコウ</t>
    </rPh>
    <rPh sb="19" eb="21">
      <t>キニュウ</t>
    </rPh>
    <phoneticPr fontId="13"/>
  </si>
  <si>
    <r>
      <t>　最後に</t>
    </r>
    <r>
      <rPr>
        <sz val="14"/>
        <color indexed="10"/>
        <rFont val="ＭＳ 明朝"/>
        <family val="1"/>
        <charset val="128"/>
      </rPr>
      <t>印刷用申込用紙</t>
    </r>
    <r>
      <rPr>
        <sz val="14"/>
        <rFont val="ＭＳ 明朝"/>
        <family val="1"/>
        <charset val="128"/>
      </rPr>
      <t>のワークシートで印刷してください。</t>
    </r>
    <rPh sb="1" eb="3">
      <t>サイゴ</t>
    </rPh>
    <rPh sb="4" eb="11">
      <t>インサツヨウモウシコミヨウシ</t>
    </rPh>
    <rPh sb="19" eb="21">
      <t>インサツ</t>
    </rPh>
    <phoneticPr fontId="13"/>
  </si>
  <si>
    <t>　４つ目のシートは、大会本部で使用するものです。</t>
    <phoneticPr fontId="13"/>
  </si>
  <si>
    <r>
      <t>　ファイルは</t>
    </r>
    <r>
      <rPr>
        <sz val="14"/>
        <color indexed="10"/>
        <rFont val="ＭＳ 明朝"/>
        <family val="1"/>
        <charset val="128"/>
      </rPr>
      <t>男女別々</t>
    </r>
    <r>
      <rPr>
        <sz val="14"/>
        <rFont val="ＭＳ 明朝"/>
        <family val="1"/>
        <charset val="128"/>
      </rPr>
      <t>に作ってください。</t>
    </r>
    <rPh sb="6" eb="8">
      <t>ダンジョ</t>
    </rPh>
    <rPh sb="8" eb="10">
      <t>ベツベツ</t>
    </rPh>
    <rPh sb="11" eb="12">
      <t>ツク</t>
    </rPh>
    <phoneticPr fontId="13"/>
  </si>
  <si>
    <t>①青いセル（欄）への記入をお願いします。</t>
    <phoneticPr fontId="13"/>
  </si>
  <si>
    <t>　※郵便番号・電話番号・FAX番号・携帯番号は半角数字で、それ以外は全角で
　　入力してください。</t>
    <rPh sb="2" eb="6">
      <t>ユウビンバンゴウ</t>
    </rPh>
    <rPh sb="18" eb="20">
      <t>ケイタイ</t>
    </rPh>
    <rPh sb="20" eb="22">
      <t>バンゴウ</t>
    </rPh>
    <phoneticPr fontId="13"/>
  </si>
  <si>
    <t>②登録メンバーの入力について</t>
    <rPh sb="1" eb="3">
      <t>トウロク</t>
    </rPh>
    <rPh sb="8" eb="10">
      <t>ニュウリョク</t>
    </rPh>
    <phoneticPr fontId="13"/>
  </si>
  <si>
    <t>　※選手名の入力例</t>
  </si>
  <si>
    <t>　　・姓と名の間は１文字（全角スペース）あける</t>
  </si>
  <si>
    <t>　　・名前が３文字の場合は２文字あける</t>
  </si>
  <si>
    <t>　　　　獅堂　　光　、　神　　啓介</t>
  </si>
  <si>
    <r>
      <t>③最後に記入漏れがないか確認をして、</t>
    </r>
    <r>
      <rPr>
        <sz val="14"/>
        <color indexed="10"/>
        <rFont val="ＭＳ 明朝"/>
        <family val="1"/>
        <charset val="128"/>
      </rPr>
      <t>ファイル名を　都道府県名</t>
    </r>
    <rPh sb="25" eb="29">
      <t>トドウフケン</t>
    </rPh>
    <phoneticPr fontId="13"/>
  </si>
  <si>
    <t>　に性別を加え（例　埼玉県男子）、保存。ファイルを送ってください。</t>
    <rPh sb="2" eb="4">
      <t>セイベツ</t>
    </rPh>
    <rPh sb="5" eb="6">
      <t>クワ</t>
    </rPh>
    <rPh sb="10" eb="12">
      <t>サイタマ</t>
    </rPh>
    <rPh sb="12" eb="13">
      <t>ケン</t>
    </rPh>
    <rPh sb="13" eb="15">
      <t>ダンシ</t>
    </rPh>
    <phoneticPr fontId="13"/>
  </si>
  <si>
    <t>⑤データ送信について</t>
    <phoneticPr fontId="13"/>
  </si>
  <si>
    <r>
      <t>　　　　　　　送付先アドレス　　</t>
    </r>
    <r>
      <rPr>
        <sz val="14"/>
        <color indexed="12"/>
        <rFont val="ＭＳ 明朝"/>
        <family val="1"/>
        <charset val="128"/>
      </rPr>
      <t>osawa@saibad.com</t>
    </r>
    <rPh sb="7" eb="9">
      <t>ソウフ</t>
    </rPh>
    <rPh sb="9" eb="10">
      <t>サキ</t>
    </rPh>
    <phoneticPr fontId="13"/>
  </si>
  <si>
    <t>　　郵送の場合は､</t>
    <rPh sb="2" eb="4">
      <t>ユウソウ</t>
    </rPh>
    <rPh sb="5" eb="7">
      <t>バアイ</t>
    </rPh>
    <phoneticPr fontId="13"/>
  </si>
  <si>
    <t>　　　　〒351-0013　埼玉県朝霞市膝折２－３１　　　朝霞市立朝霞第一中学校 内</t>
    <rPh sb="14" eb="17">
      <t>サイタマケン</t>
    </rPh>
    <rPh sb="20" eb="22">
      <t>ヒザオリ</t>
    </rPh>
    <rPh sb="41" eb="42">
      <t>ナイ</t>
    </rPh>
    <phoneticPr fontId="13"/>
  </si>
  <si>
    <t>　　にお願いします。</t>
    <rPh sb="4" eb="5">
      <t>ネガ</t>
    </rPh>
    <phoneticPr fontId="13"/>
  </si>
  <si>
    <t>以上、よろしくお願いします。</t>
    <rPh sb="0" eb="2">
      <t>イジョウ</t>
    </rPh>
    <rPh sb="8" eb="9">
      <t>ネガ</t>
    </rPh>
    <phoneticPr fontId="13"/>
  </si>
  <si>
    <t>　　・正式名称を入れてください。</t>
    <rPh sb="3" eb="5">
      <t>セイシキ</t>
    </rPh>
    <rPh sb="5" eb="7">
      <t>メイショウ</t>
    </rPh>
    <rPh sb="8" eb="9">
      <t>イ</t>
    </rPh>
    <phoneticPr fontId="13"/>
  </si>
  <si>
    <t>　※学校名の入力例</t>
    <rPh sb="2" eb="4">
      <t>ガッコウ</t>
    </rPh>
    <rPh sb="4" eb="5">
      <t>メイ</t>
    </rPh>
    <rPh sb="6" eb="8">
      <t>ニュウリョク</t>
    </rPh>
    <rPh sb="8" eb="9">
      <t>レイ</t>
    </rPh>
    <phoneticPr fontId="13"/>
  </si>
  <si>
    <t>　　年齢は半角数字で</t>
    <rPh sb="2" eb="4">
      <t>ネンレイ</t>
    </rPh>
    <rPh sb="5" eb="7">
      <t>ハンカク</t>
    </rPh>
    <rPh sb="7" eb="9">
      <t>スウジ</t>
    </rPh>
    <phoneticPr fontId="13"/>
  </si>
  <si>
    <t>　※年齢(学年)の入力例</t>
    <rPh sb="2" eb="4">
      <t>ネンレイ</t>
    </rPh>
    <rPh sb="5" eb="7">
      <t>ガクネン</t>
    </rPh>
    <rPh sb="9" eb="11">
      <t>ニュウリョク</t>
    </rPh>
    <rPh sb="11" eb="12">
      <t>レイ</t>
    </rPh>
    <phoneticPr fontId="13"/>
  </si>
  <si>
    <t>　※氏名の入力例</t>
    <rPh sb="2" eb="3">
      <t>シ</t>
    </rPh>
    <rPh sb="3" eb="4">
      <t>メイ</t>
    </rPh>
    <phoneticPr fontId="13"/>
  </si>
  <si>
    <t xml:space="preserve"> </t>
    <phoneticPr fontId="13"/>
  </si>
  <si>
    <t>選手名５</t>
    <rPh sb="0" eb="3">
      <t>センシュメイ</t>
    </rPh>
    <phoneticPr fontId="13"/>
  </si>
  <si>
    <t>選手名４</t>
    <rPh sb="0" eb="3">
      <t>センシュメイ</t>
    </rPh>
    <phoneticPr fontId="13"/>
  </si>
  <si>
    <t>選手名３</t>
    <rPh sb="0" eb="3">
      <t>センシュメイ</t>
    </rPh>
    <phoneticPr fontId="13"/>
  </si>
  <si>
    <t>選手名２</t>
    <rPh sb="0" eb="3">
      <t>センシュメイ</t>
    </rPh>
    <phoneticPr fontId="13"/>
  </si>
  <si>
    <t>選手名１</t>
    <rPh sb="0" eb="3">
      <t>センシュメイ</t>
    </rPh>
    <phoneticPr fontId="13"/>
  </si>
  <si>
    <t>コーチ</t>
    <phoneticPr fontId="13"/>
  </si>
  <si>
    <t>監　督</t>
    <rPh sb="0" eb="1">
      <t>ラン</t>
    </rPh>
    <rPh sb="2" eb="3">
      <t>ヨシ</t>
    </rPh>
    <phoneticPr fontId="13"/>
  </si>
  <si>
    <t>所属・学校名</t>
    <rPh sb="0" eb="2">
      <t>ショゾク</t>
    </rPh>
    <rPh sb="3" eb="5">
      <t>ガッコウ</t>
    </rPh>
    <rPh sb="5" eb="6">
      <t>メイ</t>
    </rPh>
    <phoneticPr fontId="13"/>
  </si>
  <si>
    <t>年齢（学年）</t>
    <rPh sb="0" eb="2">
      <t>ネンレイ</t>
    </rPh>
    <rPh sb="3" eb="5">
      <t>ガクネン</t>
    </rPh>
    <phoneticPr fontId="13"/>
  </si>
  <si>
    <t>ふりがな</t>
    <phoneticPr fontId="13"/>
  </si>
  <si>
    <t>氏　　名</t>
    <rPh sb="0" eb="1">
      <t>シ</t>
    </rPh>
    <rPh sb="3" eb="4">
      <t>メイ</t>
    </rPh>
    <phoneticPr fontId="13"/>
  </si>
  <si>
    <t>登録メンバー</t>
    <rPh sb="0" eb="2">
      <t>トウロク</t>
    </rPh>
    <phoneticPr fontId="13"/>
  </si>
  <si>
    <t>半角数字で入力してください</t>
    <rPh sb="0" eb="4">
      <t>ハンカクスウジ</t>
    </rPh>
    <rPh sb="5" eb="7">
      <t>ニュウリョク</t>
    </rPh>
    <phoneticPr fontId="13"/>
  </si>
  <si>
    <t>←</t>
    <phoneticPr fontId="13"/>
  </si>
  <si>
    <t>日</t>
    <rPh sb="0" eb="1">
      <t>ニチ</t>
    </rPh>
    <phoneticPr fontId="13"/>
  </si>
  <si>
    <t>月</t>
    <rPh sb="0" eb="1">
      <t>ツキ</t>
    </rPh>
    <phoneticPr fontId="13"/>
  </si>
  <si>
    <t>所属名</t>
    <rPh sb="0" eb="3">
      <t>ショゾクメイ</t>
    </rPh>
    <phoneticPr fontId="13"/>
  </si>
  <si>
    <t>氏名</t>
    <rPh sb="0" eb="2">
      <t>シメイ</t>
    </rPh>
    <phoneticPr fontId="13"/>
  </si>
  <si>
    <r>
      <t>申込責任者</t>
    </r>
    <r>
      <rPr>
        <sz val="10"/>
        <rFont val="ＭＳ 明朝"/>
        <family val="1"/>
        <charset val="128"/>
      </rPr>
      <t>（上記と同じでも、入力してください）</t>
    </r>
    <rPh sb="0" eb="2">
      <t>モウシコミ</t>
    </rPh>
    <rPh sb="2" eb="5">
      <t>セキニンシャ</t>
    </rPh>
    <rPh sb="6" eb="8">
      <t>ジョウキ</t>
    </rPh>
    <rPh sb="9" eb="10">
      <t>オナ</t>
    </rPh>
    <rPh sb="14" eb="16">
      <t>ニュウリョク</t>
    </rPh>
    <phoneticPr fontId="13"/>
  </si>
  <si>
    <t>半角英数で</t>
    <rPh sb="0" eb="2">
      <t>ハンカク</t>
    </rPh>
    <rPh sb="2" eb="4">
      <t>エイスウ</t>
    </rPh>
    <phoneticPr fontId="13"/>
  </si>
  <si>
    <t>メールアドレス</t>
    <phoneticPr fontId="13"/>
  </si>
  <si>
    <t>半角数字で</t>
    <rPh sb="0" eb="4">
      <t>ハンカクスウジ</t>
    </rPh>
    <phoneticPr fontId="13"/>
  </si>
  <si>
    <t>）</t>
    <phoneticPr fontId="13"/>
  </si>
  <si>
    <t>（</t>
    <phoneticPr fontId="13"/>
  </si>
  <si>
    <t>携帯Tel</t>
    <rPh sb="0" eb="2">
      <t>ケイタイ</t>
    </rPh>
    <phoneticPr fontId="13"/>
  </si>
  <si>
    <t>ＦＡＸ</t>
    <phoneticPr fontId="13"/>
  </si>
  <si>
    <t>電話</t>
    <rPh sb="0" eb="2">
      <t>デンワ</t>
    </rPh>
    <phoneticPr fontId="13"/>
  </si>
  <si>
    <t>所在地</t>
    <rPh sb="0" eb="3">
      <t>ショザイチ</t>
    </rPh>
    <phoneticPr fontId="13"/>
  </si>
  <si>
    <t>例　　351-0025(半角で)</t>
    <rPh sb="0" eb="1">
      <t>レイ</t>
    </rPh>
    <rPh sb="12" eb="14">
      <t>ハンカク</t>
    </rPh>
    <phoneticPr fontId="13"/>
  </si>
  <si>
    <t>←</t>
    <phoneticPr fontId="13"/>
  </si>
  <si>
    <t>郵便番号</t>
    <rPh sb="0" eb="4">
      <t>ユウビンバンゴウ</t>
    </rPh>
    <phoneticPr fontId="13"/>
  </si>
  <si>
    <r>
      <t>連絡先</t>
    </r>
    <r>
      <rPr>
        <sz val="10"/>
        <rFont val="ＭＳ 明朝"/>
        <family val="1"/>
        <charset val="128"/>
      </rPr>
      <t>（大会関係文書送付先）</t>
    </r>
    <rPh sb="0" eb="3">
      <t>レンラクサキ</t>
    </rPh>
    <rPh sb="4" eb="6">
      <t>タイカイ</t>
    </rPh>
    <rPh sb="6" eb="8">
      <t>カンケイ</t>
    </rPh>
    <rPh sb="8" eb="10">
      <t>ブンショ</t>
    </rPh>
    <rPh sb="10" eb="12">
      <t>ソウフ</t>
    </rPh>
    <rPh sb="12" eb="13">
      <t>サキ</t>
    </rPh>
    <phoneticPr fontId="13"/>
  </si>
  <si>
    <t>　</t>
    <phoneticPr fontId="13"/>
  </si>
  <si>
    <t>女子</t>
    <rPh sb="0" eb="1">
      <t>オンナ</t>
    </rPh>
    <rPh sb="1" eb="2">
      <t>コ</t>
    </rPh>
    <phoneticPr fontId="13"/>
  </si>
  <si>
    <t>男子</t>
    <rPh sb="0" eb="1">
      <t>オトコ</t>
    </rPh>
    <rPh sb="1" eb="2">
      <t>コ</t>
    </rPh>
    <phoneticPr fontId="13"/>
  </si>
  <si>
    <t>男女</t>
    <rPh sb="0" eb="2">
      <t>ダンジョ</t>
    </rPh>
    <phoneticPr fontId="13"/>
  </si>
  <si>
    <t>都道府県名</t>
    <rPh sb="0" eb="4">
      <t>トドウフケン</t>
    </rPh>
    <rPh sb="4" eb="5">
      <t>メイ</t>
    </rPh>
    <phoneticPr fontId="13"/>
  </si>
  <si>
    <t>基本データ</t>
    <rPh sb="0" eb="2">
      <t>キホン</t>
    </rPh>
    <phoneticPr fontId="13"/>
  </si>
  <si>
    <t>名称</t>
    <rPh sb="0" eb="2">
      <t>メイショウ</t>
    </rPh>
    <phoneticPr fontId="13"/>
  </si>
  <si>
    <t>名　簿</t>
    <rPh sb="0" eb="1">
      <t>ナ</t>
    </rPh>
    <rPh sb="2" eb="3">
      <t>ボ</t>
    </rPh>
    <phoneticPr fontId="13"/>
  </si>
  <si>
    <t>区分</t>
    <rPh sb="0" eb="2">
      <t>クブン</t>
    </rPh>
    <phoneticPr fontId="13"/>
  </si>
  <si>
    <t>所　　　　　属</t>
    <rPh sb="0" eb="1">
      <t>トコロ</t>
    </rPh>
    <rPh sb="6" eb="7">
      <t>ゾク</t>
    </rPh>
    <phoneticPr fontId="13"/>
  </si>
  <si>
    <t>学年</t>
    <rPh sb="0" eb="2">
      <t>ガクネン</t>
    </rPh>
    <phoneticPr fontId="13"/>
  </si>
  <si>
    <t>監督</t>
    <rPh sb="0" eb="2">
      <t>カントク</t>
    </rPh>
    <phoneticPr fontId="13"/>
  </si>
  <si>
    <t>コーチ</t>
    <phoneticPr fontId="13"/>
  </si>
  <si>
    <t>選手</t>
    <rPh sb="0" eb="2">
      <t>センシュ</t>
    </rPh>
    <phoneticPr fontId="13"/>
  </si>
  <si>
    <t>神奈川県</t>
    <rPh sb="0" eb="4">
      <t>カナガワケン</t>
    </rPh>
    <phoneticPr fontId="13"/>
  </si>
  <si>
    <t>茨城県</t>
    <rPh sb="0" eb="3">
      <t>イバラキケン</t>
    </rPh>
    <phoneticPr fontId="1"/>
  </si>
  <si>
    <t>東京都</t>
    <rPh sb="0" eb="3">
      <t>トウキョウト</t>
    </rPh>
    <phoneticPr fontId="1"/>
  </si>
  <si>
    <t>栃木県</t>
    <rPh sb="0" eb="3">
      <t>トチギケン</t>
    </rPh>
    <phoneticPr fontId="1"/>
  </si>
  <si>
    <t>千葉県</t>
    <rPh sb="0" eb="3">
      <t>チバケン</t>
    </rPh>
    <phoneticPr fontId="1"/>
  </si>
  <si>
    <t>山梨県</t>
    <rPh sb="0" eb="3">
      <t>ヤマナシケン</t>
    </rPh>
    <phoneticPr fontId="1"/>
  </si>
  <si>
    <t>熊本県</t>
    <rPh sb="0" eb="3">
      <t>クマモトケン</t>
    </rPh>
    <phoneticPr fontId="1"/>
  </si>
  <si>
    <t>岡山県</t>
    <rPh sb="0" eb="3">
      <t>オカヤマケン</t>
    </rPh>
    <phoneticPr fontId="1"/>
  </si>
  <si>
    <t>福井県</t>
    <rPh sb="0" eb="3">
      <t>フクイケン</t>
    </rPh>
    <phoneticPr fontId="1"/>
  </si>
  <si>
    <t>埼玉県Ａ</t>
    <rPh sb="0" eb="3">
      <t>サイタマケン</t>
    </rPh>
    <phoneticPr fontId="1"/>
  </si>
  <si>
    <t>埼玉県Ｂ</t>
    <rPh sb="0" eb="3">
      <t>サイタマケン</t>
    </rPh>
    <phoneticPr fontId="1"/>
  </si>
  <si>
    <t>↓</t>
    <phoneticPr fontId="1"/>
  </si>
  <si>
    <t>これをクリック</t>
    <phoneticPr fontId="1"/>
  </si>
  <si>
    <t>No.</t>
    <phoneticPr fontId="1"/>
  </si>
  <si>
    <t>ふ　り　が　な</t>
    <phoneticPr fontId="1"/>
  </si>
  <si>
    <t>コーチ</t>
    <phoneticPr fontId="1"/>
  </si>
  <si>
    <t>ＦＡＸ</t>
    <phoneticPr fontId="1"/>
  </si>
  <si>
    <t>E-mail</t>
    <phoneticPr fontId="1"/>
  </si>
  <si>
    <t>　以上の通り、申し込みます。なお、本大会のプログラム及び報道発表並びにホームページにおける氏名・学校名・学年・写真等の個人情報の掲載については、本人及び保護者の同意を得ています。</t>
    <phoneticPr fontId="1"/>
  </si>
  <si>
    <t>氏　　名</t>
    <rPh sb="0" eb="1">
      <t>シ</t>
    </rPh>
    <rPh sb="3" eb="4">
      <t>メイ</t>
    </rPh>
    <phoneticPr fontId="1"/>
  </si>
  <si>
    <t>氏 名</t>
    <rPh sb="0" eb="1">
      <t>シ</t>
    </rPh>
    <rPh sb="2" eb="3">
      <t>メイ</t>
    </rPh>
    <phoneticPr fontId="1"/>
  </si>
  <si>
    <t>住 所</t>
    <rPh sb="0" eb="1">
      <t>ジュウ</t>
    </rPh>
    <rPh sb="2" eb="3">
      <t>ショ</t>
    </rPh>
    <phoneticPr fontId="1"/>
  </si>
  <si>
    <t>電 話</t>
    <rPh sb="0" eb="1">
      <t>デン</t>
    </rPh>
    <rPh sb="2" eb="3">
      <t>ハナシ</t>
    </rPh>
    <phoneticPr fontId="1"/>
  </si>
  <si>
    <t>平成27年</t>
    <rPh sb="0" eb="2">
      <t>ヘイセイ</t>
    </rPh>
    <rPh sb="4" eb="5">
      <t>ネン</t>
    </rPh>
    <phoneticPr fontId="1"/>
  </si>
  <si>
    <t>関東オープン申し込み用紙記入・発送の方法</t>
    <rPh sb="0" eb="2">
      <t>カントウ</t>
    </rPh>
    <rPh sb="15" eb="17">
      <t>ハッソウ</t>
    </rPh>
    <phoneticPr fontId="13"/>
  </si>
  <si>
    <t>　・都道府県名　男女　はリストから選択してください。</t>
    <rPh sb="2" eb="6">
      <t>トドウフケン</t>
    </rPh>
    <rPh sb="6" eb="7">
      <t>メイ</t>
    </rPh>
    <rPh sb="17" eb="19">
      <t>センタク</t>
    </rPh>
    <phoneticPr fontId="13"/>
  </si>
  <si>
    <t>　・連絡先の氏名、所属名、郵便番号、所在地、電話番号
　　FAX番号、携帯番号、メールアドレス
　　申込責任者氏名、所属名　日付　を入力してください。</t>
    <rPh sb="2" eb="5">
      <t>レンラクサキ</t>
    </rPh>
    <rPh sb="6" eb="8">
      <t>シメイ</t>
    </rPh>
    <rPh sb="9" eb="12">
      <t>ショゾクメイ</t>
    </rPh>
    <rPh sb="13" eb="17">
      <t>ユウビンバンゴウ</t>
    </rPh>
    <rPh sb="18" eb="21">
      <t>ショザイチ</t>
    </rPh>
    <rPh sb="22" eb="24">
      <t>デンワ</t>
    </rPh>
    <rPh sb="24" eb="26">
      <t>バンゴウ</t>
    </rPh>
    <rPh sb="32" eb="34">
      <t>バンゴウ</t>
    </rPh>
    <rPh sb="35" eb="37">
      <t>ケイタイ</t>
    </rPh>
    <rPh sb="37" eb="39">
      <t>バンゴウ</t>
    </rPh>
    <rPh sb="50" eb="52">
      <t>モウシコミ</t>
    </rPh>
    <rPh sb="52" eb="55">
      <t>セキニンシャ</t>
    </rPh>
    <rPh sb="55" eb="57">
      <t>シメイ</t>
    </rPh>
    <rPh sb="58" eb="61">
      <t>ショゾクメイ</t>
    </rPh>
    <rPh sb="62" eb="64">
      <t>ヒヅケ</t>
    </rPh>
    <rPh sb="66" eb="68">
      <t>ニュウリョク</t>
    </rPh>
    <phoneticPr fontId="13"/>
  </si>
  <si>
    <t>１</t>
    <phoneticPr fontId="1"/>
  </si>
  <si>
    <t>２</t>
    <phoneticPr fontId="1"/>
  </si>
  <si>
    <t>　　年齢は半角数字で入力、学年はリストから選択してください。</t>
    <rPh sb="2" eb="4">
      <t>ネンレイ</t>
    </rPh>
    <rPh sb="10" eb="12">
      <t>ニュウリョク</t>
    </rPh>
    <rPh sb="13" eb="15">
      <t>ガクネン</t>
    </rPh>
    <rPh sb="21" eb="23">
      <t>センタク</t>
    </rPh>
    <phoneticPr fontId="13"/>
  </si>
  <si>
    <t>　　　　山田　太郎　、　東　光太郎　、　金田一　一
　　　　北大路　花火　、　神宮寺　さくら</t>
    <phoneticPr fontId="1"/>
  </si>
  <si>
    <t>　　・ふりがなはスペースを１つ空けてください。</t>
    <phoneticPr fontId="13"/>
  </si>
  <si>
    <t>　　　　わたぬき　きみひろ　、　いちはら　ゆうこ</t>
    <phoneticPr fontId="13"/>
  </si>
  <si>
    <t>　※ふりがなはスペースを１つあける。</t>
    <phoneticPr fontId="13"/>
  </si>
  <si>
    <r>
      <t>④印刷用申込用紙を</t>
    </r>
    <r>
      <rPr>
        <sz val="14"/>
        <color indexed="10"/>
        <rFont val="ＭＳ 明朝"/>
        <family val="1"/>
        <charset val="128"/>
      </rPr>
      <t>プリントアウト</t>
    </r>
    <r>
      <rPr>
        <sz val="14"/>
        <rFont val="ＭＳ 明朝"/>
        <family val="1"/>
        <charset val="128"/>
      </rPr>
      <t>し、印を押して</t>
    </r>
    <r>
      <rPr>
        <b/>
        <sz val="14"/>
        <color indexed="10"/>
        <rFont val="ＭＳ 明朝"/>
        <family val="1"/>
        <charset val="128"/>
      </rPr>
      <t>１１月２７日（金）</t>
    </r>
    <r>
      <rPr>
        <sz val="14"/>
        <color indexed="10"/>
        <rFont val="ＭＳ 明朝"/>
        <family val="1"/>
        <charset val="128"/>
      </rPr>
      <t>まで</t>
    </r>
    <r>
      <rPr>
        <sz val="14"/>
        <rFont val="ＭＳ 明朝"/>
        <family val="1"/>
        <charset val="128"/>
      </rPr>
      <t>に
　事務局（越谷東中学校・関根）までお送りください。</t>
    </r>
    <rPh sb="1" eb="4">
      <t>インサツヨウ</t>
    </rPh>
    <rPh sb="4" eb="6">
      <t>モウシコミ</t>
    </rPh>
    <rPh sb="25" eb="26">
      <t>ガツ</t>
    </rPh>
    <rPh sb="28" eb="29">
      <t>ニチ</t>
    </rPh>
    <rPh sb="30" eb="31">
      <t>キン</t>
    </rPh>
    <rPh sb="37" eb="40">
      <t>ジムキョク</t>
    </rPh>
    <rPh sb="41" eb="43">
      <t>コシガヤ</t>
    </rPh>
    <rPh sb="43" eb="44">
      <t>ヒガシ</t>
    </rPh>
    <rPh sb="44" eb="47">
      <t>チュウガッコウ</t>
    </rPh>
    <rPh sb="48" eb="50">
      <t>セキネ</t>
    </rPh>
    <rPh sb="54" eb="55">
      <t>オク</t>
    </rPh>
    <phoneticPr fontId="13"/>
  </si>
  <si>
    <r>
      <t>　　同じく</t>
    </r>
    <r>
      <rPr>
        <b/>
        <sz val="14"/>
        <color indexed="10"/>
        <rFont val="ＭＳ 明朝"/>
        <family val="1"/>
        <charset val="128"/>
      </rPr>
      <t>11/27（金）まで</t>
    </r>
    <r>
      <rPr>
        <sz val="14"/>
        <rFont val="ＭＳ 明朝"/>
        <family val="1"/>
        <charset val="128"/>
      </rPr>
      <t>に、パソコン用データを下記に送ってください。</t>
    </r>
    <rPh sb="2" eb="3">
      <t>オナ</t>
    </rPh>
    <rPh sb="11" eb="12">
      <t>キン</t>
    </rPh>
    <rPh sb="21" eb="22">
      <t>ヨウ</t>
    </rPh>
    <phoneticPr fontId="13"/>
  </si>
  <si>
    <t>　　　　　第20回関東中学オープンバドミントン大会　　記録広報部　　大澤一之　宛</t>
    <rPh sb="5" eb="6">
      <t>ダイ</t>
    </rPh>
    <rPh sb="8" eb="9">
      <t>カイ</t>
    </rPh>
    <rPh sb="9" eb="11">
      <t>カントウ</t>
    </rPh>
    <rPh sb="11" eb="13">
      <t>チュウガク</t>
    </rPh>
    <rPh sb="23" eb="25">
      <t>タイカイ</t>
    </rPh>
    <rPh sb="27" eb="29">
      <t>キロク</t>
    </rPh>
    <rPh sb="29" eb="31">
      <t>コウホウ</t>
    </rPh>
    <rPh sb="31" eb="32">
      <t>ブ</t>
    </rPh>
    <phoneticPr fontId="13"/>
  </si>
  <si>
    <t>申込み日付</t>
    <rPh sb="0" eb="2">
      <t>モウシコ</t>
    </rPh>
    <rPh sb="3" eb="5">
      <t>ヒヅケ</t>
    </rPh>
    <phoneticPr fontId="13"/>
  </si>
  <si>
    <t>この色のセルはリストから選択</t>
    <rPh sb="2" eb="3">
      <t>イロ</t>
    </rPh>
    <rPh sb="12" eb="14">
      <t>センタク</t>
    </rPh>
    <phoneticPr fontId="13"/>
  </si>
  <si>
    <t>この色のセルは入力してください</t>
    <rPh sb="2" eb="3">
      <t>イロ</t>
    </rPh>
    <rPh sb="7" eb="9">
      <t>ニュウリョク</t>
    </rPh>
    <phoneticPr fontId="13"/>
  </si>
  <si>
    <t>　</t>
    <phoneticPr fontId="1"/>
  </si>
  <si>
    <t>　　学年はリストから選択してください。</t>
    <rPh sb="2" eb="4">
      <t>ガクネン</t>
    </rPh>
    <rPh sb="10" eb="12">
      <t>センタク</t>
    </rPh>
    <phoneticPr fontId="13"/>
  </si>
  <si>
    <t>　　　例　朝霞市立朝霞第一中学校</t>
    <rPh sb="3" eb="4">
      <t>レイ</t>
    </rPh>
    <rPh sb="5" eb="9">
      <t>アサカシリツ</t>
    </rPh>
    <rPh sb="9" eb="11">
      <t>アサカ</t>
    </rPh>
    <rPh sb="11" eb="13">
      <t>ダイイチ</t>
    </rPh>
    <rPh sb="13" eb="16">
      <t>チュウガッコウ</t>
    </rPh>
    <phoneticPr fontId="13"/>
  </si>
  <si>
    <t>　　　　　和光市立第三中学校</t>
    <rPh sb="5" eb="9">
      <t>ワコウシリツ</t>
    </rPh>
    <rPh sb="9" eb="10">
      <t>ダイ</t>
    </rPh>
    <rPh sb="10" eb="11">
      <t>サン</t>
    </rPh>
    <rPh sb="11" eb="12">
      <t>チュウ</t>
    </rPh>
    <rPh sb="12" eb="14">
      <t>ガッコウ</t>
    </rPh>
    <phoneticPr fontId="13"/>
  </si>
  <si>
    <t xml:space="preserve">　　　　例　山田　太郎　、　東　光太郎　、　金田一　一 </t>
    <rPh sb="4" eb="5">
      <t>レイ</t>
    </rPh>
    <phoneticPr fontId="1"/>
  </si>
  <si>
    <t>　　　　　　北大路　花火　、　神宮寺　さくら</t>
    <rPh sb="15" eb="18">
      <t>ジングウジ</t>
    </rPh>
    <phoneticPr fontId="1"/>
  </si>
  <si>
    <t>　　　　　　獅堂　　光　、　神　　啓介</t>
    <phoneticPr fontId="1"/>
  </si>
  <si>
    <t>　　　　　　わたぬき　きみひろ 、 いちはら　ゆうこ</t>
    <phoneticPr fontId="13"/>
  </si>
  <si>
    <t>　　メール送信できない場合は、〆切日までに到着するよう記録媒体を郵送
　　してください。</t>
    <rPh sb="15" eb="17">
      <t>シメキリ</t>
    </rPh>
    <rPh sb="17" eb="18">
      <t>ビ</t>
    </rPh>
    <rPh sb="21" eb="23">
      <t>トウチャク</t>
    </rPh>
    <rPh sb="27" eb="29">
      <t>キロク</t>
    </rPh>
    <rPh sb="29" eb="31">
      <t>バイタイ</t>
    </rPh>
    <rPh sb="32" eb="34">
      <t>ユウソウ</t>
    </rPh>
    <phoneticPr fontId="13"/>
  </si>
  <si>
    <t>　　このファイルについてのお問い合わせは、朝霞一中・大澤までお願いします。</t>
    <rPh sb="14" eb="15">
      <t>ト</t>
    </rPh>
    <rPh sb="16" eb="17">
      <t>ア</t>
    </rPh>
    <rPh sb="21" eb="23">
      <t>アサカ</t>
    </rPh>
    <rPh sb="23" eb="25">
      <t>イッチュウ</t>
    </rPh>
    <rPh sb="26" eb="28">
      <t>オオサワ</t>
    </rPh>
    <rPh sb="31" eb="32">
      <t>ネガ</t>
    </rPh>
    <phoneticPr fontId="1"/>
  </si>
  <si>
    <t>　　　　　　　　　　　　　　　　　　　朝霞第一中学校　　電話０４８－４６１－００７６</t>
    <rPh sb="19" eb="23">
      <t>アサカダイイチ</t>
    </rPh>
    <rPh sb="23" eb="26">
      <t>チュウガッコウ</t>
    </rPh>
    <rPh sb="28" eb="30">
      <t>デンワ</t>
    </rPh>
    <phoneticPr fontId="1"/>
  </si>
  <si>
    <t>　　　　　　　　　　　　　　　　　　　大澤メールアドレス　　osawa@saibad.com</t>
    <rPh sb="19" eb="21">
      <t>オオサワ</t>
    </rPh>
    <phoneticPr fontId="1"/>
  </si>
  <si>
    <t>平成27年度　第20回開催記念関東中学生オープンバドミントン大会 参加申込書</t>
    <rPh sb="0" eb="2">
      <t>ヘイセイ</t>
    </rPh>
    <rPh sb="4" eb="6">
      <t>ネンド</t>
    </rPh>
    <rPh sb="7" eb="8">
      <t>ダイ</t>
    </rPh>
    <rPh sb="10" eb="11">
      <t>カイ</t>
    </rPh>
    <rPh sb="11" eb="13">
      <t>カイサイ</t>
    </rPh>
    <rPh sb="13" eb="15">
      <t>キネン</t>
    </rPh>
    <rPh sb="15" eb="17">
      <t>カントウ</t>
    </rPh>
    <rPh sb="17" eb="20">
      <t>チュウガクセイ</t>
    </rPh>
    <rPh sb="30" eb="32">
      <t>タイカイ</t>
    </rPh>
    <rPh sb="33" eb="35">
      <t>サンカ</t>
    </rPh>
    <rPh sb="35" eb="38">
      <t>モウシコミショ</t>
    </rPh>
    <phoneticPr fontId="1"/>
  </si>
  <si>
    <t>群馬県</t>
    <rPh sb="0" eb="3">
      <t>グンマケン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</si>
</sst>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Osaka"/>
      <family val="3"/>
      <charset val="128"/>
    </font>
    <font>
      <sz val="24"/>
      <name val="ＭＳ 明朝"/>
      <family val="1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14"/>
      <color indexed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u/>
      <sz val="12"/>
      <color indexed="12"/>
      <name val="Osaka"/>
      <family val="3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color theme="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CFF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>
      <alignment vertical="center"/>
    </xf>
    <xf numFmtId="0" fontId="2" fillId="0" borderId="0" xfId="1">
      <alignment vertical="center"/>
    </xf>
    <xf numFmtId="0" fontId="2" fillId="3" borderId="1" xfId="1" applyFill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15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10" fillId="2" borderId="1" xfId="1" applyFont="1" applyFill="1" applyBorder="1">
      <alignment vertical="center"/>
    </xf>
    <xf numFmtId="0" fontId="10" fillId="2" borderId="17" xfId="1" applyFont="1" applyFill="1" applyBorder="1">
      <alignment vertical="center"/>
    </xf>
    <xf numFmtId="0" fontId="10" fillId="2" borderId="2" xfId="1" applyFont="1" applyFill="1" applyBorder="1">
      <alignment vertical="center"/>
    </xf>
    <xf numFmtId="0" fontId="10" fillId="2" borderId="1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2" borderId="17" xfId="1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2" fillId="0" borderId="0" xfId="2" applyFont="1" applyAlignment="1">
      <alignment horizontal="left"/>
    </xf>
    <xf numFmtId="0" fontId="14" fillId="0" borderId="0" xfId="2" applyFont="1"/>
    <xf numFmtId="0" fontId="12" fillId="0" borderId="0" xfId="2" applyFont="1" applyAlignment="1">
      <alignment horizontal="center"/>
    </xf>
    <xf numFmtId="0" fontId="15" fillId="0" borderId="0" xfId="2" applyFont="1" applyAlignment="1">
      <alignment horizontal="left"/>
    </xf>
    <xf numFmtId="0" fontId="15" fillId="0" borderId="0" xfId="2" applyFont="1" applyFill="1" applyAlignment="1">
      <alignment horizontal="left"/>
    </xf>
    <xf numFmtId="0" fontId="15" fillId="0" borderId="0" xfId="2" applyFont="1"/>
    <xf numFmtId="0" fontId="15" fillId="0" borderId="0" xfId="2" applyFont="1" applyAlignment="1">
      <alignment wrapText="1"/>
    </xf>
    <xf numFmtId="0" fontId="14" fillId="0" borderId="0" xfId="2" applyFont="1" applyAlignment="1">
      <alignment horizontal="right"/>
    </xf>
    <xf numFmtId="0" fontId="14" fillId="0" borderId="0" xfId="2" applyFont="1" applyProtection="1"/>
    <xf numFmtId="0" fontId="15" fillId="0" borderId="0" xfId="2" applyFont="1" applyProtection="1"/>
    <xf numFmtId="0" fontId="14" fillId="0" borderId="0" xfId="2" applyFont="1" applyBorder="1" applyProtection="1"/>
    <xf numFmtId="0" fontId="14" fillId="0" borderId="25" xfId="2" applyFont="1" applyBorder="1" applyProtection="1"/>
    <xf numFmtId="0" fontId="14" fillId="0" borderId="19" xfId="2" applyFont="1" applyBorder="1" applyProtection="1"/>
    <xf numFmtId="0" fontId="15" fillId="0" borderId="26" xfId="2" applyFont="1" applyBorder="1" applyProtection="1"/>
    <xf numFmtId="0" fontId="15" fillId="0" borderId="19" xfId="2" applyFont="1" applyBorder="1" applyProtection="1"/>
    <xf numFmtId="0" fontId="14" fillId="0" borderId="14" xfId="2" applyFont="1" applyBorder="1" applyProtection="1"/>
    <xf numFmtId="0" fontId="15" fillId="0" borderId="27" xfId="2" applyFont="1" applyBorder="1" applyProtection="1"/>
    <xf numFmtId="0" fontId="15" fillId="0" borderId="0" xfId="2" applyFont="1" applyBorder="1" applyProtection="1"/>
    <xf numFmtId="0" fontId="15" fillId="0" borderId="25" xfId="2" applyFont="1" applyBorder="1" applyProtection="1"/>
    <xf numFmtId="0" fontId="15" fillId="0" borderId="28" xfId="2" applyFont="1" applyBorder="1" applyProtection="1"/>
    <xf numFmtId="0" fontId="15" fillId="0" borderId="29" xfId="2" applyFont="1" applyBorder="1" applyProtection="1"/>
    <xf numFmtId="0" fontId="15" fillId="0" borderId="30" xfId="2" applyFont="1" applyBorder="1" applyProtection="1"/>
    <xf numFmtId="0" fontId="15" fillId="0" borderId="0" xfId="2" applyFont="1" applyBorder="1" applyAlignment="1" applyProtection="1">
      <alignment horizontal="left" vertical="center" wrapText="1"/>
    </xf>
    <xf numFmtId="0" fontId="15" fillId="0" borderId="0" xfId="2" applyFont="1" applyFill="1" applyBorder="1" applyAlignment="1" applyProtection="1">
      <alignment vertical="center"/>
    </xf>
    <xf numFmtId="0" fontId="15" fillId="0" borderId="0" xfId="2" applyFont="1" applyAlignment="1" applyProtection="1">
      <alignment horizontal="center"/>
    </xf>
    <xf numFmtId="0" fontId="14" fillId="0" borderId="27" xfId="2" applyFont="1" applyBorder="1" applyAlignment="1" applyProtection="1">
      <alignment vertical="center" wrapText="1"/>
    </xf>
    <xf numFmtId="0" fontId="15" fillId="0" borderId="0" xfId="2" applyFont="1" applyAlignment="1" applyProtection="1">
      <alignment horizontal="right" vertical="center"/>
    </xf>
    <xf numFmtId="0" fontId="15" fillId="0" borderId="0" xfId="2" applyFont="1" applyAlignment="1" applyProtection="1">
      <alignment vertical="center"/>
    </xf>
    <xf numFmtId="0" fontId="15" fillId="0" borderId="0" xfId="2" applyFont="1" applyFill="1" applyBorder="1" applyAlignment="1" applyProtection="1">
      <alignment horizontal="center" vertical="center"/>
    </xf>
    <xf numFmtId="0" fontId="19" fillId="0" borderId="0" xfId="2" applyFont="1" applyProtection="1"/>
    <xf numFmtId="0" fontId="15" fillId="0" borderId="40" xfId="2" applyFont="1" applyBorder="1" applyAlignment="1" applyProtection="1">
      <alignment horizontal="right" vertical="center"/>
    </xf>
    <xf numFmtId="0" fontId="15" fillId="0" borderId="41" xfId="2" applyFont="1" applyBorder="1" applyAlignment="1" applyProtection="1">
      <alignment horizontal="right" vertical="center"/>
    </xf>
    <xf numFmtId="49" fontId="15" fillId="0" borderId="42" xfId="2" applyNumberFormat="1" applyFont="1" applyBorder="1" applyAlignment="1" applyProtection="1">
      <alignment vertical="center"/>
    </xf>
    <xf numFmtId="49" fontId="15" fillId="0" borderId="43" xfId="2" applyNumberFormat="1" applyFont="1" applyBorder="1" applyAlignment="1" applyProtection="1">
      <alignment vertical="center"/>
    </xf>
    <xf numFmtId="0" fontId="15" fillId="0" borderId="2" xfId="2" applyFont="1" applyBorder="1" applyAlignment="1" applyProtection="1">
      <alignment vertical="center"/>
    </xf>
    <xf numFmtId="0" fontId="15" fillId="0" borderId="20" xfId="2" applyFont="1" applyBorder="1" applyAlignment="1" applyProtection="1">
      <alignment vertical="center"/>
    </xf>
    <xf numFmtId="0" fontId="15" fillId="0" borderId="18" xfId="2" applyFont="1" applyBorder="1" applyAlignment="1" applyProtection="1">
      <alignment vertical="center"/>
    </xf>
    <xf numFmtId="0" fontId="15" fillId="0" borderId="14" xfId="2" applyFont="1" applyBorder="1" applyAlignment="1" applyProtection="1">
      <alignment vertical="center"/>
    </xf>
    <xf numFmtId="0" fontId="22" fillId="0" borderId="1" xfId="2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center" vertical="center"/>
    </xf>
    <xf numFmtId="0" fontId="14" fillId="0" borderId="0" xfId="3" applyFont="1"/>
    <xf numFmtId="0" fontId="14" fillId="0" borderId="1" xfId="2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4" fillId="0" borderId="46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4" fillId="0" borderId="48" xfId="2" applyFont="1" applyBorder="1" applyAlignment="1">
      <alignment vertical="center"/>
    </xf>
    <xf numFmtId="0" fontId="14" fillId="0" borderId="48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24" fillId="0" borderId="0" xfId="2" applyFont="1" applyProtection="1"/>
    <xf numFmtId="0" fontId="24" fillId="0" borderId="0" xfId="2" applyFont="1" applyBorder="1" applyAlignment="1" applyProtection="1">
      <alignment vertical="center"/>
    </xf>
    <xf numFmtId="0" fontId="24" fillId="0" borderId="0" xfId="2" applyFont="1" applyFill="1" applyBorder="1" applyAlignment="1" applyProtection="1">
      <alignment horizontal="center" vertical="center"/>
    </xf>
    <xf numFmtId="0" fontId="15" fillId="0" borderId="45" xfId="2" applyFont="1" applyBorder="1" applyAlignment="1" applyProtection="1">
      <alignment vertical="center"/>
    </xf>
    <xf numFmtId="0" fontId="15" fillId="0" borderId="45" xfId="2" applyFont="1" applyBorder="1" applyAlignment="1" applyProtection="1">
      <alignment horizontal="left" vertical="center"/>
    </xf>
    <xf numFmtId="0" fontId="25" fillId="0" borderId="0" xfId="2" applyFont="1" applyProtection="1"/>
    <xf numFmtId="0" fontId="26" fillId="0" borderId="0" xfId="2" applyFont="1" applyProtection="1"/>
    <xf numFmtId="0" fontId="14" fillId="0" borderId="30" xfId="2" applyFont="1" applyBorder="1" applyProtection="1"/>
    <xf numFmtId="0" fontId="14" fillId="0" borderId="29" xfId="2" applyFont="1" applyBorder="1" applyProtection="1"/>
    <xf numFmtId="0" fontId="14" fillId="0" borderId="28" xfId="2" applyFont="1" applyBorder="1" applyProtection="1"/>
    <xf numFmtId="0" fontId="14" fillId="0" borderId="27" xfId="2" applyFont="1" applyBorder="1" applyProtection="1"/>
    <xf numFmtId="0" fontId="14" fillId="0" borderId="26" xfId="2" applyFont="1" applyBorder="1" applyProtection="1"/>
    <xf numFmtId="0" fontId="24" fillId="0" borderId="0" xfId="2" quotePrefix="1" applyFont="1" applyProtection="1"/>
    <xf numFmtId="0" fontId="14" fillId="7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7" borderId="0" xfId="2" applyFont="1" applyFill="1" applyAlignment="1">
      <alignment vertical="center"/>
    </xf>
    <xf numFmtId="0" fontId="14" fillId="7" borderId="0" xfId="2" applyFont="1" applyFill="1" applyAlignment="1">
      <alignment horizontal="center" vertical="center"/>
    </xf>
    <xf numFmtId="0" fontId="14" fillId="0" borderId="46" xfId="2" applyFont="1" applyBorder="1" applyAlignment="1">
      <alignment vertical="center" shrinkToFit="1"/>
    </xf>
    <xf numFmtId="0" fontId="14" fillId="0" borderId="47" xfId="2" applyFont="1" applyBorder="1" applyAlignment="1">
      <alignment vertical="center" shrinkToFit="1"/>
    </xf>
    <xf numFmtId="0" fontId="14" fillId="0" borderId="49" xfId="2" applyFont="1" applyBorder="1" applyAlignment="1">
      <alignment vertical="center" shrinkToFit="1"/>
    </xf>
    <xf numFmtId="0" fontId="15" fillId="6" borderId="16" xfId="2" applyFont="1" applyFill="1" applyBorder="1" applyAlignment="1" applyProtection="1">
      <alignment vertical="center"/>
    </xf>
    <xf numFmtId="0" fontId="15" fillId="8" borderId="16" xfId="2" applyFont="1" applyFill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0" fontId="5" fillId="0" borderId="14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Alignment="1" applyProtection="1">
      <alignment vertical="center"/>
    </xf>
    <xf numFmtId="0" fontId="14" fillId="0" borderId="0" xfId="2" applyFont="1" applyAlignment="1">
      <alignment horizontal="center" vertical="center" shrinkToFit="1"/>
    </xf>
    <xf numFmtId="176" fontId="15" fillId="6" borderId="33" xfId="2" applyNumberFormat="1" applyFont="1" applyFill="1" applyBorder="1" applyAlignment="1" applyProtection="1">
      <alignment horizontal="center" vertical="center"/>
      <protection locked="0"/>
    </xf>
    <xf numFmtId="176" fontId="15" fillId="6" borderId="31" xfId="2" applyNumberFormat="1" applyFont="1" applyFill="1" applyBorder="1" applyAlignment="1" applyProtection="1">
      <alignment horizontal="center" vertical="center"/>
      <protection locked="0"/>
    </xf>
    <xf numFmtId="0" fontId="15" fillId="4" borderId="33" xfId="2" applyFont="1" applyFill="1" applyBorder="1" applyAlignment="1" applyProtection="1">
      <alignment horizontal="center" vertical="center" shrinkToFit="1"/>
      <protection locked="0"/>
    </xf>
    <xf numFmtId="0" fontId="15" fillId="4" borderId="32" xfId="2" applyFont="1" applyFill="1" applyBorder="1" applyAlignment="1" applyProtection="1">
      <alignment horizontal="center" vertical="center" shrinkToFit="1"/>
      <protection locked="0"/>
    </xf>
    <xf numFmtId="0" fontId="15" fillId="4" borderId="31" xfId="2" applyFont="1" applyFill="1" applyBorder="1" applyAlignment="1" applyProtection="1">
      <alignment horizontal="center" vertical="center" shrinkToFit="1"/>
      <protection locked="0"/>
    </xf>
    <xf numFmtId="0" fontId="15" fillId="4" borderId="33" xfId="2" applyFont="1" applyFill="1" applyBorder="1" applyAlignment="1" applyProtection="1">
      <alignment horizontal="center" shrinkToFit="1"/>
      <protection locked="0"/>
    </xf>
    <xf numFmtId="0" fontId="15" fillId="4" borderId="32" xfId="2" applyFont="1" applyFill="1" applyBorder="1" applyAlignment="1" applyProtection="1">
      <alignment horizontal="center" shrinkToFit="1"/>
      <protection locked="0"/>
    </xf>
    <xf numFmtId="0" fontId="15" fillId="4" borderId="31" xfId="2" applyFont="1" applyFill="1" applyBorder="1" applyAlignment="1" applyProtection="1">
      <alignment horizontal="center" shrinkToFit="1"/>
      <protection locked="0"/>
    </xf>
    <xf numFmtId="49" fontId="15" fillId="4" borderId="33" xfId="2" applyNumberFormat="1" applyFont="1" applyFill="1" applyBorder="1" applyAlignment="1" applyProtection="1">
      <alignment horizontal="center" vertical="center"/>
      <protection locked="0"/>
    </xf>
    <xf numFmtId="49" fontId="15" fillId="4" borderId="31" xfId="2" applyNumberFormat="1" applyFont="1" applyFill="1" applyBorder="1" applyAlignment="1" applyProtection="1">
      <alignment horizontal="center" vertical="center"/>
      <protection locked="0"/>
    </xf>
    <xf numFmtId="0" fontId="21" fillId="4" borderId="33" xfId="4" applyFont="1" applyFill="1" applyBorder="1" applyAlignment="1" applyProtection="1">
      <alignment vertical="center"/>
      <protection locked="0"/>
    </xf>
    <xf numFmtId="0" fontId="11" fillId="4" borderId="32" xfId="2" applyFill="1" applyBorder="1" applyAlignment="1" applyProtection="1">
      <alignment vertical="center"/>
      <protection locked="0"/>
    </xf>
    <xf numFmtId="0" fontId="11" fillId="4" borderId="31" xfId="2" applyFill="1" applyBorder="1" applyAlignment="1" applyProtection="1">
      <alignment vertical="center"/>
      <protection locked="0"/>
    </xf>
    <xf numFmtId="0" fontId="15" fillId="4" borderId="33" xfId="2" applyFont="1" applyFill="1" applyBorder="1" applyAlignment="1" applyProtection="1">
      <alignment vertical="center"/>
      <protection locked="0"/>
    </xf>
    <xf numFmtId="0" fontId="15" fillId="4" borderId="32" xfId="2" applyFont="1" applyFill="1" applyBorder="1" applyAlignment="1" applyProtection="1">
      <alignment vertical="center"/>
      <protection locked="0"/>
    </xf>
    <xf numFmtId="0" fontId="15" fillId="4" borderId="38" xfId="2" applyFont="1" applyFill="1" applyBorder="1" applyAlignment="1" applyProtection="1">
      <alignment vertical="center"/>
      <protection locked="0"/>
    </xf>
    <xf numFmtId="0" fontId="15" fillId="4" borderId="37" xfId="2" applyFont="1" applyFill="1" applyBorder="1" applyAlignment="1" applyProtection="1">
      <alignment vertical="center"/>
      <protection locked="0"/>
    </xf>
    <xf numFmtId="0" fontId="14" fillId="0" borderId="16" xfId="2" applyFont="1" applyBorder="1" applyAlignment="1" applyProtection="1">
      <alignment vertical="center" wrapText="1"/>
    </xf>
    <xf numFmtId="0" fontId="14" fillId="0" borderId="18" xfId="2" applyFont="1" applyBorder="1" applyAlignment="1" applyProtection="1">
      <alignment vertical="center" wrapText="1"/>
    </xf>
    <xf numFmtId="0" fontId="14" fillId="0" borderId="20" xfId="2" applyFont="1" applyBorder="1" applyAlignment="1" applyProtection="1">
      <alignment vertical="center" wrapText="1"/>
    </xf>
    <xf numFmtId="0" fontId="15" fillId="4" borderId="33" xfId="2" applyFont="1" applyFill="1" applyBorder="1" applyAlignment="1" applyProtection="1">
      <alignment horizontal="center" vertical="center"/>
      <protection locked="0"/>
    </xf>
    <xf numFmtId="0" fontId="15" fillId="4" borderId="32" xfId="2" applyFont="1" applyFill="1" applyBorder="1" applyAlignment="1" applyProtection="1">
      <alignment horizontal="center" vertical="center"/>
      <protection locked="0"/>
    </xf>
    <xf numFmtId="0" fontId="15" fillId="4" borderId="31" xfId="2" applyFont="1" applyFill="1" applyBorder="1" applyAlignment="1" applyProtection="1">
      <alignment horizontal="center" vertical="center"/>
      <protection locked="0"/>
    </xf>
    <xf numFmtId="49" fontId="15" fillId="4" borderId="32" xfId="2" applyNumberFormat="1" applyFont="1" applyFill="1" applyBorder="1" applyAlignment="1" applyProtection="1">
      <alignment horizontal="center" vertical="center"/>
      <protection locked="0"/>
    </xf>
    <xf numFmtId="176" fontId="15" fillId="4" borderId="33" xfId="2" applyNumberFormat="1" applyFont="1" applyFill="1" applyBorder="1" applyAlignment="1" applyProtection="1">
      <alignment horizontal="center" vertical="center"/>
      <protection locked="0"/>
    </xf>
    <xf numFmtId="176" fontId="15" fillId="4" borderId="31" xfId="2" applyNumberFormat="1" applyFont="1" applyFill="1" applyBorder="1" applyAlignment="1" applyProtection="1">
      <alignment horizontal="center" vertical="center"/>
      <protection locked="0"/>
    </xf>
    <xf numFmtId="0" fontId="15" fillId="0" borderId="0" xfId="2" applyFont="1" applyBorder="1" applyAlignment="1" applyProtection="1">
      <alignment horizontal="center"/>
    </xf>
    <xf numFmtId="0" fontId="12" fillId="5" borderId="0" xfId="2" applyFont="1" applyFill="1" applyAlignment="1" applyProtection="1">
      <alignment horizontal="center"/>
    </xf>
    <xf numFmtId="0" fontId="15" fillId="0" borderId="34" xfId="2" applyFont="1" applyBorder="1" applyAlignment="1" applyProtection="1">
      <alignment horizontal="center"/>
    </xf>
    <xf numFmtId="0" fontId="15" fillId="0" borderId="0" xfId="2" applyFont="1" applyAlignment="1" applyProtection="1">
      <alignment horizontal="center"/>
    </xf>
    <xf numFmtId="0" fontId="15" fillId="4" borderId="31" xfId="2" applyFont="1" applyFill="1" applyBorder="1" applyAlignment="1" applyProtection="1">
      <alignment vertical="center"/>
      <protection locked="0"/>
    </xf>
    <xf numFmtId="0" fontId="15" fillId="6" borderId="33" xfId="2" applyFont="1" applyFill="1" applyBorder="1" applyAlignment="1" applyProtection="1">
      <alignment horizontal="center" vertical="center"/>
      <protection locked="0"/>
    </xf>
    <xf numFmtId="0" fontId="15" fillId="6" borderId="31" xfId="2" applyFont="1" applyFill="1" applyBorder="1" applyAlignment="1" applyProtection="1">
      <alignment horizontal="center" vertical="center"/>
      <protection locked="0"/>
    </xf>
    <xf numFmtId="0" fontId="15" fillId="8" borderId="39" xfId="2" applyFont="1" applyFill="1" applyBorder="1" applyAlignment="1" applyProtection="1">
      <alignment vertical="center"/>
      <protection locked="0"/>
    </xf>
    <xf numFmtId="0" fontId="15" fillId="8" borderId="38" xfId="2" applyFont="1" applyFill="1" applyBorder="1" applyAlignment="1" applyProtection="1">
      <alignment vertical="center"/>
      <protection locked="0"/>
    </xf>
    <xf numFmtId="0" fontId="15" fillId="8" borderId="37" xfId="2" applyFont="1" applyFill="1" applyBorder="1" applyAlignment="1" applyProtection="1">
      <alignment vertical="center"/>
      <protection locked="0"/>
    </xf>
    <xf numFmtId="0" fontId="15" fillId="4" borderId="45" xfId="2" applyFont="1" applyFill="1" applyBorder="1" applyAlignment="1" applyProtection="1">
      <alignment horizontal="center" vertical="center"/>
      <protection locked="0"/>
    </xf>
    <xf numFmtId="0" fontId="15" fillId="4" borderId="44" xfId="2" applyFont="1" applyFill="1" applyBorder="1" applyAlignment="1" applyProtection="1">
      <alignment horizontal="center" vertical="center"/>
      <protection locked="0"/>
    </xf>
    <xf numFmtId="0" fontId="15" fillId="0" borderId="16" xfId="2" applyFont="1" applyBorder="1" applyAlignment="1" applyProtection="1">
      <alignment vertical="center"/>
    </xf>
    <xf numFmtId="0" fontId="15" fillId="0" borderId="18" xfId="2" applyFont="1" applyBorder="1" applyAlignment="1" applyProtection="1">
      <alignment vertical="center"/>
    </xf>
    <xf numFmtId="0" fontId="15" fillId="0" borderId="20" xfId="2" applyFont="1" applyBorder="1" applyAlignment="1" applyProtection="1">
      <alignment vertical="center"/>
    </xf>
    <xf numFmtId="0" fontId="15" fillId="4" borderId="34" xfId="2" applyFont="1" applyFill="1" applyBorder="1" applyAlignment="1" applyProtection="1">
      <alignment vertical="center"/>
      <protection locked="0"/>
    </xf>
    <xf numFmtId="0" fontId="15" fillId="4" borderId="36" xfId="2" applyFont="1" applyFill="1" applyBorder="1" applyAlignment="1" applyProtection="1">
      <alignment horizontal="center" vertical="center"/>
      <protection locked="0"/>
    </xf>
    <xf numFmtId="0" fontId="15" fillId="4" borderId="35" xfId="2" applyFont="1" applyFill="1" applyBorder="1" applyAlignment="1" applyProtection="1">
      <alignment horizontal="center" vertical="center"/>
      <protection locked="0"/>
    </xf>
    <xf numFmtId="49" fontId="15" fillId="4" borderId="36" xfId="2" applyNumberFormat="1" applyFont="1" applyFill="1" applyBorder="1" applyAlignment="1" applyProtection="1">
      <alignment horizontal="center" vertical="center"/>
      <protection locked="0"/>
    </xf>
    <xf numFmtId="49" fontId="15" fillId="4" borderId="35" xfId="2" applyNumberFormat="1" applyFont="1" applyFill="1" applyBorder="1" applyAlignment="1" applyProtection="1">
      <alignment horizontal="center" vertical="center"/>
      <protection locked="0"/>
    </xf>
    <xf numFmtId="0" fontId="15" fillId="4" borderId="39" xfId="2" applyFont="1" applyFill="1" applyBorder="1" applyAlignment="1" applyProtection="1">
      <alignment vertical="center"/>
      <protection locked="0"/>
    </xf>
    <xf numFmtId="49" fontId="15" fillId="4" borderId="34" xfId="2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 shrinkToFit="1"/>
    </xf>
    <xf numFmtId="0" fontId="6" fillId="0" borderId="13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0" fontId="8" fillId="0" borderId="20" xfId="0" applyFont="1" applyBorder="1" applyAlignment="1" applyProtection="1">
      <alignment horizontal="center" vertical="center" shrinkToFit="1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 shrinkToFit="1"/>
    </xf>
    <xf numFmtId="0" fontId="5" fillId="0" borderId="30" xfId="0" applyFont="1" applyBorder="1" applyAlignment="1" applyProtection="1">
      <alignment horizontal="center" vertical="center" wrapText="1"/>
    </xf>
    <xf numFmtId="0" fontId="5" fillId="0" borderId="29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vertical="top" shrinkToFit="1"/>
    </xf>
    <xf numFmtId="0" fontId="8" fillId="0" borderId="29" xfId="0" applyFont="1" applyBorder="1" applyAlignment="1" applyProtection="1">
      <alignment horizontal="center" vertical="center" shrinkToFit="1"/>
    </xf>
    <xf numFmtId="0" fontId="8" fillId="0" borderId="28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0" fontId="8" fillId="0" borderId="25" xfId="0" applyFont="1" applyBorder="1" applyAlignment="1" applyProtection="1">
      <alignment horizontal="center" vertical="center" shrinkToFit="1"/>
    </xf>
    <xf numFmtId="0" fontId="5" fillId="0" borderId="26" xfId="0" applyFont="1" applyBorder="1" applyAlignment="1" applyProtection="1">
      <alignment horizontal="center" vertical="top" shrinkToFit="1"/>
    </xf>
    <xf numFmtId="0" fontId="5" fillId="0" borderId="19" xfId="0" applyFont="1" applyBorder="1" applyAlignment="1" applyProtection="1">
      <alignment horizontal="center" vertical="top" shrinkToFit="1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justify" vertical="center" wrapText="1"/>
    </xf>
    <xf numFmtId="0" fontId="6" fillId="0" borderId="0" xfId="0" applyFont="1" applyAlignment="1" applyProtection="1">
      <alignment horizontal="center" vertical="center"/>
    </xf>
    <xf numFmtId="0" fontId="23" fillId="0" borderId="1" xfId="2" applyFont="1" applyBorder="1" applyAlignment="1">
      <alignment horizontal="center" vertical="center" textRotation="255"/>
    </xf>
    <xf numFmtId="0" fontId="14" fillId="5" borderId="0" xfId="2" applyFont="1" applyFill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/>
    <cellStyle name="標準 3" xfId="2"/>
    <cellStyle name="標準_全体名簿" xfId="3"/>
  </cellStyles>
  <dxfs count="0"/>
  <tableStyles count="0" defaultTableStyle="TableStyleMedium9" defaultPivotStyle="PivotStyleLight16"/>
  <colors>
    <mruColors>
      <color rgb="FFCCFFFF"/>
      <color rgb="FF00FF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4"/>
  <sheetViews>
    <sheetView tabSelected="1" zoomScaleNormal="100" workbookViewId="0"/>
  </sheetViews>
  <sheetFormatPr defaultColWidth="10.625" defaultRowHeight="14.25"/>
  <cols>
    <col min="1" max="1" width="90.5" style="14" customWidth="1"/>
    <col min="2" max="5" width="10.625" style="14" customWidth="1"/>
    <col min="6" max="6" width="5.5" style="14" customWidth="1"/>
    <col min="7" max="256" width="10.625" style="14"/>
    <col min="257" max="257" width="90.5" style="14" customWidth="1"/>
    <col min="258" max="261" width="10.625" style="14" customWidth="1"/>
    <col min="262" max="262" width="5.5" style="14" customWidth="1"/>
    <col min="263" max="512" width="10.625" style="14"/>
    <col min="513" max="513" width="90.5" style="14" customWidth="1"/>
    <col min="514" max="517" width="10.625" style="14" customWidth="1"/>
    <col min="518" max="518" width="5.5" style="14" customWidth="1"/>
    <col min="519" max="768" width="10.625" style="14"/>
    <col min="769" max="769" width="90.5" style="14" customWidth="1"/>
    <col min="770" max="773" width="10.625" style="14" customWidth="1"/>
    <col min="774" max="774" width="5.5" style="14" customWidth="1"/>
    <col min="775" max="1024" width="10.625" style="14"/>
    <col min="1025" max="1025" width="90.5" style="14" customWidth="1"/>
    <col min="1026" max="1029" width="10.625" style="14" customWidth="1"/>
    <col min="1030" max="1030" width="5.5" style="14" customWidth="1"/>
    <col min="1031" max="1280" width="10.625" style="14"/>
    <col min="1281" max="1281" width="90.5" style="14" customWidth="1"/>
    <col min="1282" max="1285" width="10.625" style="14" customWidth="1"/>
    <col min="1286" max="1286" width="5.5" style="14" customWidth="1"/>
    <col min="1287" max="1536" width="10.625" style="14"/>
    <col min="1537" max="1537" width="90.5" style="14" customWidth="1"/>
    <col min="1538" max="1541" width="10.625" style="14" customWidth="1"/>
    <col min="1542" max="1542" width="5.5" style="14" customWidth="1"/>
    <col min="1543" max="1792" width="10.625" style="14"/>
    <col min="1793" max="1793" width="90.5" style="14" customWidth="1"/>
    <col min="1794" max="1797" width="10.625" style="14" customWidth="1"/>
    <col min="1798" max="1798" width="5.5" style="14" customWidth="1"/>
    <col min="1799" max="2048" width="10.625" style="14"/>
    <col min="2049" max="2049" width="90.5" style="14" customWidth="1"/>
    <col min="2050" max="2053" width="10.625" style="14" customWidth="1"/>
    <col min="2054" max="2054" width="5.5" style="14" customWidth="1"/>
    <col min="2055" max="2304" width="10.625" style="14"/>
    <col min="2305" max="2305" width="90.5" style="14" customWidth="1"/>
    <col min="2306" max="2309" width="10.625" style="14" customWidth="1"/>
    <col min="2310" max="2310" width="5.5" style="14" customWidth="1"/>
    <col min="2311" max="2560" width="10.625" style="14"/>
    <col min="2561" max="2561" width="90.5" style="14" customWidth="1"/>
    <col min="2562" max="2565" width="10.625" style="14" customWidth="1"/>
    <col min="2566" max="2566" width="5.5" style="14" customWidth="1"/>
    <col min="2567" max="2816" width="10.625" style="14"/>
    <col min="2817" max="2817" width="90.5" style="14" customWidth="1"/>
    <col min="2818" max="2821" width="10.625" style="14" customWidth="1"/>
    <col min="2822" max="2822" width="5.5" style="14" customWidth="1"/>
    <col min="2823" max="3072" width="10.625" style="14"/>
    <col min="3073" max="3073" width="90.5" style="14" customWidth="1"/>
    <col min="3074" max="3077" width="10.625" style="14" customWidth="1"/>
    <col min="3078" max="3078" width="5.5" style="14" customWidth="1"/>
    <col min="3079" max="3328" width="10.625" style="14"/>
    <col min="3329" max="3329" width="90.5" style="14" customWidth="1"/>
    <col min="3330" max="3333" width="10.625" style="14" customWidth="1"/>
    <col min="3334" max="3334" width="5.5" style="14" customWidth="1"/>
    <col min="3335" max="3584" width="10.625" style="14"/>
    <col min="3585" max="3585" width="90.5" style="14" customWidth="1"/>
    <col min="3586" max="3589" width="10.625" style="14" customWidth="1"/>
    <col min="3590" max="3590" width="5.5" style="14" customWidth="1"/>
    <col min="3591" max="3840" width="10.625" style="14"/>
    <col min="3841" max="3841" width="90.5" style="14" customWidth="1"/>
    <col min="3842" max="3845" width="10.625" style="14" customWidth="1"/>
    <col min="3846" max="3846" width="5.5" style="14" customWidth="1"/>
    <col min="3847" max="4096" width="10.625" style="14"/>
    <col min="4097" max="4097" width="90.5" style="14" customWidth="1"/>
    <col min="4098" max="4101" width="10.625" style="14" customWidth="1"/>
    <col min="4102" max="4102" width="5.5" style="14" customWidth="1"/>
    <col min="4103" max="4352" width="10.625" style="14"/>
    <col min="4353" max="4353" width="90.5" style="14" customWidth="1"/>
    <col min="4354" max="4357" width="10.625" style="14" customWidth="1"/>
    <col min="4358" max="4358" width="5.5" style="14" customWidth="1"/>
    <col min="4359" max="4608" width="10.625" style="14"/>
    <col min="4609" max="4609" width="90.5" style="14" customWidth="1"/>
    <col min="4610" max="4613" width="10.625" style="14" customWidth="1"/>
    <col min="4614" max="4614" width="5.5" style="14" customWidth="1"/>
    <col min="4615" max="4864" width="10.625" style="14"/>
    <col min="4865" max="4865" width="90.5" style="14" customWidth="1"/>
    <col min="4866" max="4869" width="10.625" style="14" customWidth="1"/>
    <col min="4870" max="4870" width="5.5" style="14" customWidth="1"/>
    <col min="4871" max="5120" width="10.625" style="14"/>
    <col min="5121" max="5121" width="90.5" style="14" customWidth="1"/>
    <col min="5122" max="5125" width="10.625" style="14" customWidth="1"/>
    <col min="5126" max="5126" width="5.5" style="14" customWidth="1"/>
    <col min="5127" max="5376" width="10.625" style="14"/>
    <col min="5377" max="5377" width="90.5" style="14" customWidth="1"/>
    <col min="5378" max="5381" width="10.625" style="14" customWidth="1"/>
    <col min="5382" max="5382" width="5.5" style="14" customWidth="1"/>
    <col min="5383" max="5632" width="10.625" style="14"/>
    <col min="5633" max="5633" width="90.5" style="14" customWidth="1"/>
    <col min="5634" max="5637" width="10.625" style="14" customWidth="1"/>
    <col min="5638" max="5638" width="5.5" style="14" customWidth="1"/>
    <col min="5639" max="5888" width="10.625" style="14"/>
    <col min="5889" max="5889" width="90.5" style="14" customWidth="1"/>
    <col min="5890" max="5893" width="10.625" style="14" customWidth="1"/>
    <col min="5894" max="5894" width="5.5" style="14" customWidth="1"/>
    <col min="5895" max="6144" width="10.625" style="14"/>
    <col min="6145" max="6145" width="90.5" style="14" customWidth="1"/>
    <col min="6146" max="6149" width="10.625" style="14" customWidth="1"/>
    <col min="6150" max="6150" width="5.5" style="14" customWidth="1"/>
    <col min="6151" max="6400" width="10.625" style="14"/>
    <col min="6401" max="6401" width="90.5" style="14" customWidth="1"/>
    <col min="6402" max="6405" width="10.625" style="14" customWidth="1"/>
    <col min="6406" max="6406" width="5.5" style="14" customWidth="1"/>
    <col min="6407" max="6656" width="10.625" style="14"/>
    <col min="6657" max="6657" width="90.5" style="14" customWidth="1"/>
    <col min="6658" max="6661" width="10.625" style="14" customWidth="1"/>
    <col min="6662" max="6662" width="5.5" style="14" customWidth="1"/>
    <col min="6663" max="6912" width="10.625" style="14"/>
    <col min="6913" max="6913" width="90.5" style="14" customWidth="1"/>
    <col min="6914" max="6917" width="10.625" style="14" customWidth="1"/>
    <col min="6918" max="6918" width="5.5" style="14" customWidth="1"/>
    <col min="6919" max="7168" width="10.625" style="14"/>
    <col min="7169" max="7169" width="90.5" style="14" customWidth="1"/>
    <col min="7170" max="7173" width="10.625" style="14" customWidth="1"/>
    <col min="7174" max="7174" width="5.5" style="14" customWidth="1"/>
    <col min="7175" max="7424" width="10.625" style="14"/>
    <col min="7425" max="7425" width="90.5" style="14" customWidth="1"/>
    <col min="7426" max="7429" width="10.625" style="14" customWidth="1"/>
    <col min="7430" max="7430" width="5.5" style="14" customWidth="1"/>
    <col min="7431" max="7680" width="10.625" style="14"/>
    <col min="7681" max="7681" width="90.5" style="14" customWidth="1"/>
    <col min="7682" max="7685" width="10.625" style="14" customWidth="1"/>
    <col min="7686" max="7686" width="5.5" style="14" customWidth="1"/>
    <col min="7687" max="7936" width="10.625" style="14"/>
    <col min="7937" max="7937" width="90.5" style="14" customWidth="1"/>
    <col min="7938" max="7941" width="10.625" style="14" customWidth="1"/>
    <col min="7942" max="7942" width="5.5" style="14" customWidth="1"/>
    <col min="7943" max="8192" width="10.625" style="14"/>
    <col min="8193" max="8193" width="90.5" style="14" customWidth="1"/>
    <col min="8194" max="8197" width="10.625" style="14" customWidth="1"/>
    <col min="8198" max="8198" width="5.5" style="14" customWidth="1"/>
    <col min="8199" max="8448" width="10.625" style="14"/>
    <col min="8449" max="8449" width="90.5" style="14" customWidth="1"/>
    <col min="8450" max="8453" width="10.625" style="14" customWidth="1"/>
    <col min="8454" max="8454" width="5.5" style="14" customWidth="1"/>
    <col min="8455" max="8704" width="10.625" style="14"/>
    <col min="8705" max="8705" width="90.5" style="14" customWidth="1"/>
    <col min="8706" max="8709" width="10.625" style="14" customWidth="1"/>
    <col min="8710" max="8710" width="5.5" style="14" customWidth="1"/>
    <col min="8711" max="8960" width="10.625" style="14"/>
    <col min="8961" max="8961" width="90.5" style="14" customWidth="1"/>
    <col min="8962" max="8965" width="10.625" style="14" customWidth="1"/>
    <col min="8966" max="8966" width="5.5" style="14" customWidth="1"/>
    <col min="8967" max="9216" width="10.625" style="14"/>
    <col min="9217" max="9217" width="90.5" style="14" customWidth="1"/>
    <col min="9218" max="9221" width="10.625" style="14" customWidth="1"/>
    <col min="9222" max="9222" width="5.5" style="14" customWidth="1"/>
    <col min="9223" max="9472" width="10.625" style="14"/>
    <col min="9473" max="9473" width="90.5" style="14" customWidth="1"/>
    <col min="9474" max="9477" width="10.625" style="14" customWidth="1"/>
    <col min="9478" max="9478" width="5.5" style="14" customWidth="1"/>
    <col min="9479" max="9728" width="10.625" style="14"/>
    <col min="9729" max="9729" width="90.5" style="14" customWidth="1"/>
    <col min="9730" max="9733" width="10.625" style="14" customWidth="1"/>
    <col min="9734" max="9734" width="5.5" style="14" customWidth="1"/>
    <col min="9735" max="9984" width="10.625" style="14"/>
    <col min="9985" max="9985" width="90.5" style="14" customWidth="1"/>
    <col min="9986" max="9989" width="10.625" style="14" customWidth="1"/>
    <col min="9990" max="9990" width="5.5" style="14" customWidth="1"/>
    <col min="9991" max="10240" width="10.625" style="14"/>
    <col min="10241" max="10241" width="90.5" style="14" customWidth="1"/>
    <col min="10242" max="10245" width="10.625" style="14" customWidth="1"/>
    <col min="10246" max="10246" width="5.5" style="14" customWidth="1"/>
    <col min="10247" max="10496" width="10.625" style="14"/>
    <col min="10497" max="10497" width="90.5" style="14" customWidth="1"/>
    <col min="10498" max="10501" width="10.625" style="14" customWidth="1"/>
    <col min="10502" max="10502" width="5.5" style="14" customWidth="1"/>
    <col min="10503" max="10752" width="10.625" style="14"/>
    <col min="10753" max="10753" width="90.5" style="14" customWidth="1"/>
    <col min="10754" max="10757" width="10.625" style="14" customWidth="1"/>
    <col min="10758" max="10758" width="5.5" style="14" customWidth="1"/>
    <col min="10759" max="11008" width="10.625" style="14"/>
    <col min="11009" max="11009" width="90.5" style="14" customWidth="1"/>
    <col min="11010" max="11013" width="10.625" style="14" customWidth="1"/>
    <col min="11014" max="11014" width="5.5" style="14" customWidth="1"/>
    <col min="11015" max="11264" width="10.625" style="14"/>
    <col min="11265" max="11265" width="90.5" style="14" customWidth="1"/>
    <col min="11266" max="11269" width="10.625" style="14" customWidth="1"/>
    <col min="11270" max="11270" width="5.5" style="14" customWidth="1"/>
    <col min="11271" max="11520" width="10.625" style="14"/>
    <col min="11521" max="11521" width="90.5" style="14" customWidth="1"/>
    <col min="11522" max="11525" width="10.625" style="14" customWidth="1"/>
    <col min="11526" max="11526" width="5.5" style="14" customWidth="1"/>
    <col min="11527" max="11776" width="10.625" style="14"/>
    <col min="11777" max="11777" width="90.5" style="14" customWidth="1"/>
    <col min="11778" max="11781" width="10.625" style="14" customWidth="1"/>
    <col min="11782" max="11782" width="5.5" style="14" customWidth="1"/>
    <col min="11783" max="12032" width="10.625" style="14"/>
    <col min="12033" max="12033" width="90.5" style="14" customWidth="1"/>
    <col min="12034" max="12037" width="10.625" style="14" customWidth="1"/>
    <col min="12038" max="12038" width="5.5" style="14" customWidth="1"/>
    <col min="12039" max="12288" width="10.625" style="14"/>
    <col min="12289" max="12289" width="90.5" style="14" customWidth="1"/>
    <col min="12290" max="12293" width="10.625" style="14" customWidth="1"/>
    <col min="12294" max="12294" width="5.5" style="14" customWidth="1"/>
    <col min="12295" max="12544" width="10.625" style="14"/>
    <col min="12545" max="12545" width="90.5" style="14" customWidth="1"/>
    <col min="12546" max="12549" width="10.625" style="14" customWidth="1"/>
    <col min="12550" max="12550" width="5.5" style="14" customWidth="1"/>
    <col min="12551" max="12800" width="10.625" style="14"/>
    <col min="12801" max="12801" width="90.5" style="14" customWidth="1"/>
    <col min="12802" max="12805" width="10.625" style="14" customWidth="1"/>
    <col min="12806" max="12806" width="5.5" style="14" customWidth="1"/>
    <col min="12807" max="13056" width="10.625" style="14"/>
    <col min="13057" max="13057" width="90.5" style="14" customWidth="1"/>
    <col min="13058" max="13061" width="10.625" style="14" customWidth="1"/>
    <col min="13062" max="13062" width="5.5" style="14" customWidth="1"/>
    <col min="13063" max="13312" width="10.625" style="14"/>
    <col min="13313" max="13313" width="90.5" style="14" customWidth="1"/>
    <col min="13314" max="13317" width="10.625" style="14" customWidth="1"/>
    <col min="13318" max="13318" width="5.5" style="14" customWidth="1"/>
    <col min="13319" max="13568" width="10.625" style="14"/>
    <col min="13569" max="13569" width="90.5" style="14" customWidth="1"/>
    <col min="13570" max="13573" width="10.625" style="14" customWidth="1"/>
    <col min="13574" max="13574" width="5.5" style="14" customWidth="1"/>
    <col min="13575" max="13824" width="10.625" style="14"/>
    <col min="13825" max="13825" width="90.5" style="14" customWidth="1"/>
    <col min="13826" max="13829" width="10.625" style="14" customWidth="1"/>
    <col min="13830" max="13830" width="5.5" style="14" customWidth="1"/>
    <col min="13831" max="14080" width="10.625" style="14"/>
    <col min="14081" max="14081" width="90.5" style="14" customWidth="1"/>
    <col min="14082" max="14085" width="10.625" style="14" customWidth="1"/>
    <col min="14086" max="14086" width="5.5" style="14" customWidth="1"/>
    <col min="14087" max="14336" width="10.625" style="14"/>
    <col min="14337" max="14337" width="90.5" style="14" customWidth="1"/>
    <col min="14338" max="14341" width="10.625" style="14" customWidth="1"/>
    <col min="14342" max="14342" width="5.5" style="14" customWidth="1"/>
    <col min="14343" max="14592" width="10.625" style="14"/>
    <col min="14593" max="14593" width="90.5" style="14" customWidth="1"/>
    <col min="14594" max="14597" width="10.625" style="14" customWidth="1"/>
    <col min="14598" max="14598" width="5.5" style="14" customWidth="1"/>
    <col min="14599" max="14848" width="10.625" style="14"/>
    <col min="14849" max="14849" width="90.5" style="14" customWidth="1"/>
    <col min="14850" max="14853" width="10.625" style="14" customWidth="1"/>
    <col min="14854" max="14854" width="5.5" style="14" customWidth="1"/>
    <col min="14855" max="15104" width="10.625" style="14"/>
    <col min="15105" max="15105" width="90.5" style="14" customWidth="1"/>
    <col min="15106" max="15109" width="10.625" style="14" customWidth="1"/>
    <col min="15110" max="15110" width="5.5" style="14" customWidth="1"/>
    <col min="15111" max="15360" width="10.625" style="14"/>
    <col min="15361" max="15361" width="90.5" style="14" customWidth="1"/>
    <col min="15362" max="15365" width="10.625" style="14" customWidth="1"/>
    <col min="15366" max="15366" width="5.5" style="14" customWidth="1"/>
    <col min="15367" max="15616" width="10.625" style="14"/>
    <col min="15617" max="15617" width="90.5" style="14" customWidth="1"/>
    <col min="15618" max="15621" width="10.625" style="14" customWidth="1"/>
    <col min="15622" max="15622" width="5.5" style="14" customWidth="1"/>
    <col min="15623" max="15872" width="10.625" style="14"/>
    <col min="15873" max="15873" width="90.5" style="14" customWidth="1"/>
    <col min="15874" max="15877" width="10.625" style="14" customWidth="1"/>
    <col min="15878" max="15878" width="5.5" style="14" customWidth="1"/>
    <col min="15879" max="16128" width="10.625" style="14"/>
    <col min="16129" max="16129" width="90.5" style="14" customWidth="1"/>
    <col min="16130" max="16133" width="10.625" style="14" customWidth="1"/>
    <col min="16134" max="16134" width="5.5" style="14" customWidth="1"/>
    <col min="16135" max="16384" width="10.625" style="14"/>
  </cols>
  <sheetData>
    <row r="1" spans="1:6" ht="28.5">
      <c r="A1" s="13" t="s">
        <v>139</v>
      </c>
      <c r="B1" s="13"/>
      <c r="C1" s="13"/>
      <c r="D1" s="13"/>
      <c r="E1" s="13"/>
      <c r="F1" s="13"/>
    </row>
    <row r="2" spans="1:6" ht="9.9499999999999993" customHeight="1">
      <c r="A2" s="15"/>
      <c r="C2" s="15"/>
      <c r="D2" s="15"/>
      <c r="E2" s="15"/>
    </row>
    <row r="3" spans="1:6" ht="17.25" customHeight="1">
      <c r="A3" s="16" t="s">
        <v>42</v>
      </c>
      <c r="C3" s="15"/>
      <c r="D3" s="15"/>
      <c r="E3" s="15"/>
    </row>
    <row r="4" spans="1:6" ht="17.25" customHeight="1">
      <c r="A4" s="16" t="s">
        <v>43</v>
      </c>
      <c r="C4" s="15"/>
      <c r="D4" s="15"/>
      <c r="E4" s="15"/>
    </row>
    <row r="5" spans="1:6" ht="17.25" customHeight="1">
      <c r="A5" s="17" t="s">
        <v>44</v>
      </c>
      <c r="C5" s="15"/>
      <c r="D5" s="15"/>
      <c r="E5" s="15"/>
    </row>
    <row r="6" spans="1:6" ht="17.25" customHeight="1">
      <c r="A6" s="16" t="s">
        <v>45</v>
      </c>
      <c r="C6" s="15"/>
      <c r="D6" s="15"/>
      <c r="E6" s="15"/>
    </row>
    <row r="7" spans="1:6" ht="17.25" customHeight="1">
      <c r="A7" s="16" t="s">
        <v>46</v>
      </c>
      <c r="C7" s="15"/>
      <c r="D7" s="15"/>
      <c r="E7" s="15"/>
    </row>
    <row r="8" spans="1:6" ht="17.25" customHeight="1">
      <c r="A8" s="16" t="s">
        <v>47</v>
      </c>
      <c r="C8" s="15"/>
      <c r="D8" s="15"/>
      <c r="E8" s="15"/>
    </row>
    <row r="9" spans="1:6" ht="15" customHeight="1">
      <c r="A9" s="16"/>
      <c r="C9" s="15"/>
      <c r="D9" s="15"/>
      <c r="E9" s="15"/>
    </row>
    <row r="10" spans="1:6" ht="17.25">
      <c r="A10" s="18" t="s">
        <v>48</v>
      </c>
    </row>
    <row r="11" spans="1:6" ht="17.25">
      <c r="A11" s="19" t="s">
        <v>140</v>
      </c>
    </row>
    <row r="12" spans="1:6" ht="51.75">
      <c r="A12" s="19" t="s">
        <v>141</v>
      </c>
    </row>
    <row r="13" spans="1:6" ht="34.5">
      <c r="A13" s="19" t="s">
        <v>49</v>
      </c>
    </row>
    <row r="14" spans="1:6" ht="9.9499999999999993" customHeight="1">
      <c r="A14" s="18"/>
    </row>
    <row r="15" spans="1:6" ht="17.25">
      <c r="A15" s="18" t="s">
        <v>50</v>
      </c>
    </row>
    <row r="16" spans="1:6" ht="17.25">
      <c r="A16" s="18" t="s">
        <v>144</v>
      </c>
    </row>
    <row r="17" spans="1:1" ht="17.25">
      <c r="A17" s="18" t="s">
        <v>51</v>
      </c>
    </row>
    <row r="18" spans="1:1" ht="17.25">
      <c r="A18" s="18" t="s">
        <v>52</v>
      </c>
    </row>
    <row r="19" spans="1:1" ht="34.5">
      <c r="A19" s="19" t="s">
        <v>145</v>
      </c>
    </row>
    <row r="20" spans="1:1" ht="17.25">
      <c r="A20" s="18" t="s">
        <v>53</v>
      </c>
    </row>
    <row r="21" spans="1:1" ht="17.25">
      <c r="A21" s="18" t="s">
        <v>54</v>
      </c>
    </row>
    <row r="22" spans="1:1" ht="17.25">
      <c r="A22" s="18" t="s">
        <v>146</v>
      </c>
    </row>
    <row r="23" spans="1:1" ht="17.25">
      <c r="A23" s="18" t="s">
        <v>147</v>
      </c>
    </row>
    <row r="24" spans="1:1" ht="9.9499999999999993" customHeight="1">
      <c r="A24" s="18"/>
    </row>
    <row r="25" spans="1:1" ht="9.9499999999999993" customHeight="1">
      <c r="A25" s="18"/>
    </row>
    <row r="26" spans="1:1" ht="17.25">
      <c r="A26" s="18" t="s">
        <v>55</v>
      </c>
    </row>
    <row r="27" spans="1:1" ht="17.25">
      <c r="A27" s="18" t="s">
        <v>56</v>
      </c>
    </row>
    <row r="28" spans="1:1" ht="9.9499999999999993" customHeight="1">
      <c r="A28" s="18"/>
    </row>
    <row r="29" spans="1:1" ht="34.5">
      <c r="A29" s="19" t="s">
        <v>149</v>
      </c>
    </row>
    <row r="30" spans="1:1" ht="9.9499999999999993" customHeight="1">
      <c r="A30" s="18"/>
    </row>
    <row r="31" spans="1:1" ht="17.25">
      <c r="A31" s="18" t="s">
        <v>57</v>
      </c>
    </row>
    <row r="32" spans="1:1" ht="17.25">
      <c r="A32" s="18" t="s">
        <v>150</v>
      </c>
    </row>
    <row r="33" spans="1:1" ht="17.25">
      <c r="A33" s="18" t="s">
        <v>58</v>
      </c>
    </row>
    <row r="34" spans="1:1" ht="34.5">
      <c r="A34" s="19" t="s">
        <v>163</v>
      </c>
    </row>
    <row r="35" spans="1:1" ht="17.25">
      <c r="A35" s="18" t="s">
        <v>59</v>
      </c>
    </row>
    <row r="36" spans="1:1">
      <c r="A36" s="14" t="s">
        <v>60</v>
      </c>
    </row>
    <row r="37" spans="1:1">
      <c r="A37" s="14" t="s">
        <v>151</v>
      </c>
    </row>
    <row r="38" spans="1:1">
      <c r="A38" s="14" t="s">
        <v>61</v>
      </c>
    </row>
    <row r="40" spans="1:1">
      <c r="A40" s="20" t="s">
        <v>62</v>
      </c>
    </row>
    <row r="42" spans="1:1">
      <c r="A42" s="14" t="s">
        <v>164</v>
      </c>
    </row>
    <row r="43" spans="1:1">
      <c r="A43" s="14" t="s">
        <v>165</v>
      </c>
    </row>
    <row r="44" spans="1:1">
      <c r="A44" s="14" t="s">
        <v>166</v>
      </c>
    </row>
  </sheetData>
  <sheetProtection password="CC41" sheet="1" objects="1" scenarios="1"/>
  <phoneticPr fontId="1"/>
  <printOptions horizontalCentered="1" verticalCentered="1"/>
  <pageMargins left="0" right="0" top="0.19685039370078741" bottom="0.19685039370078741" header="0" footer="0"/>
  <pageSetup paperSize="9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52"/>
  <sheetViews>
    <sheetView zoomScaleNormal="100" workbookViewId="0">
      <selection activeCell="C2" sqref="C2:D2"/>
    </sheetView>
  </sheetViews>
  <sheetFormatPr defaultColWidth="10.625" defaultRowHeight="14.25"/>
  <cols>
    <col min="1" max="1" width="5.625" style="21" customWidth="1"/>
    <col min="2" max="2" width="22.125" style="21" customWidth="1"/>
    <col min="3" max="3" width="9.625" style="21" customWidth="1"/>
    <col min="4" max="4" width="4" style="21" customWidth="1"/>
    <col min="5" max="5" width="4.25" style="21" customWidth="1"/>
    <col min="6" max="6" width="5.625" style="21" customWidth="1"/>
    <col min="7" max="7" width="5.5" style="21" customWidth="1"/>
    <col min="8" max="8" width="4.5" style="21" customWidth="1"/>
    <col min="9" max="9" width="4.75" style="21" customWidth="1"/>
    <col min="10" max="11" width="4.375" style="21" customWidth="1"/>
    <col min="12" max="12" width="6.875" style="21" customWidth="1"/>
    <col min="13" max="13" width="5.625" style="21" customWidth="1"/>
    <col min="14" max="14" width="13.5" style="21" customWidth="1"/>
    <col min="15" max="15" width="20.5" style="21" customWidth="1"/>
    <col min="16" max="16" width="10.25" style="21" customWidth="1"/>
    <col min="17" max="17" width="9.875" style="21" customWidth="1"/>
    <col min="18" max="18" width="8.25" style="21" customWidth="1"/>
    <col min="19" max="19" width="9" style="21" bestFit="1" customWidth="1"/>
    <col min="20" max="16384" width="10.625" style="21"/>
  </cols>
  <sheetData>
    <row r="1" spans="1:18" s="22" customFormat="1" ht="28.5">
      <c r="A1" s="128" t="s">
        <v>106</v>
      </c>
      <c r="B1" s="128"/>
      <c r="E1" s="68" t="s">
        <v>126</v>
      </c>
      <c r="F1" s="69" t="s">
        <v>127</v>
      </c>
    </row>
    <row r="2" spans="1:18" s="22" customFormat="1" ht="17.25">
      <c r="B2" s="22" t="s">
        <v>105</v>
      </c>
      <c r="C2" s="132"/>
      <c r="D2" s="133"/>
      <c r="E2" s="66"/>
      <c r="F2" s="64"/>
      <c r="G2" s="64"/>
      <c r="H2" s="83" t="s">
        <v>101</v>
      </c>
      <c r="I2" s="49" t="s">
        <v>153</v>
      </c>
      <c r="J2" s="49"/>
      <c r="K2" s="49"/>
      <c r="L2" s="49"/>
      <c r="M2" s="49"/>
      <c r="N2" s="48"/>
      <c r="O2" s="63"/>
      <c r="P2" s="63"/>
      <c r="Q2" s="63"/>
    </row>
    <row r="3" spans="1:18" s="22" customFormat="1" ht="19.5" customHeight="1">
      <c r="B3" s="22" t="s">
        <v>104</v>
      </c>
      <c r="C3" s="132"/>
      <c r="D3" s="133"/>
      <c r="E3" s="67"/>
      <c r="F3" s="65" t="s">
        <v>103</v>
      </c>
      <c r="G3" s="65" t="s">
        <v>102</v>
      </c>
      <c r="H3" s="84"/>
      <c r="I3" s="49" t="s">
        <v>154</v>
      </c>
      <c r="J3" s="49"/>
      <c r="K3" s="49"/>
      <c r="L3" s="49"/>
      <c r="M3" s="49"/>
      <c r="N3" s="48"/>
      <c r="O3" s="40"/>
      <c r="P3" s="40"/>
    </row>
    <row r="4" spans="1:18" s="22" customFormat="1" ht="19.5" customHeight="1">
      <c r="B4" s="42" t="s">
        <v>100</v>
      </c>
      <c r="C4" s="40"/>
      <c r="D4" s="40"/>
      <c r="E4" s="40"/>
      <c r="F4" s="64" t="s">
        <v>115</v>
      </c>
      <c r="G4" s="64" t="s">
        <v>116</v>
      </c>
      <c r="H4" s="64" t="s">
        <v>117</v>
      </c>
      <c r="I4" s="64" t="s">
        <v>118</v>
      </c>
      <c r="J4" s="64" t="s">
        <v>119</v>
      </c>
      <c r="K4" s="64" t="s">
        <v>120</v>
      </c>
      <c r="L4" s="64" t="s">
        <v>168</v>
      </c>
      <c r="M4" s="63" t="s">
        <v>121</v>
      </c>
      <c r="N4" s="63" t="s">
        <v>122</v>
      </c>
      <c r="O4" s="63" t="s">
        <v>123</v>
      </c>
      <c r="P4" s="63" t="s">
        <v>124</v>
      </c>
      <c r="Q4" s="63" t="s">
        <v>125</v>
      </c>
      <c r="R4" s="22" t="s">
        <v>155</v>
      </c>
    </row>
    <row r="5" spans="1:18" s="22" customFormat="1" ht="19.5" customHeight="1">
      <c r="B5" s="22" t="s">
        <v>86</v>
      </c>
      <c r="C5" s="134"/>
      <c r="D5" s="135"/>
      <c r="E5" s="135"/>
      <c r="F5" s="135"/>
      <c r="G5" s="135"/>
      <c r="H5" s="135"/>
      <c r="I5" s="135"/>
      <c r="J5" s="135"/>
      <c r="K5" s="136"/>
      <c r="L5" s="40"/>
      <c r="M5" s="40"/>
      <c r="N5" s="40"/>
      <c r="O5" s="40"/>
      <c r="P5" s="40"/>
    </row>
    <row r="6" spans="1:18" s="22" customFormat="1" ht="19.5" customHeight="1">
      <c r="B6" s="22" t="s">
        <v>85</v>
      </c>
      <c r="C6" s="114"/>
      <c r="D6" s="115"/>
      <c r="E6" s="115"/>
      <c r="F6" s="116"/>
      <c r="G6" s="116"/>
      <c r="H6" s="116"/>
      <c r="I6" s="116"/>
      <c r="J6" s="116"/>
      <c r="K6" s="116"/>
      <c r="L6" s="115"/>
      <c r="M6" s="115"/>
      <c r="N6" s="131"/>
      <c r="O6" s="40"/>
      <c r="P6" s="40"/>
    </row>
    <row r="7" spans="1:18" s="22" customFormat="1" ht="19.5" customHeight="1">
      <c r="B7" s="22" t="s">
        <v>99</v>
      </c>
      <c r="C7" s="137"/>
      <c r="D7" s="138"/>
      <c r="E7" s="50" t="s">
        <v>98</v>
      </c>
      <c r="F7" s="139" t="s">
        <v>97</v>
      </c>
      <c r="G7" s="140"/>
      <c r="H7" s="140"/>
      <c r="I7" s="140"/>
      <c r="J7" s="140"/>
      <c r="K7" s="141"/>
      <c r="L7" s="40"/>
      <c r="M7" s="40"/>
      <c r="N7" s="40"/>
      <c r="O7" s="40"/>
      <c r="P7" s="40"/>
    </row>
    <row r="8" spans="1:18" s="22" customFormat="1" ht="19.5" customHeight="1">
      <c r="B8" s="22" t="s">
        <v>96</v>
      </c>
      <c r="C8" s="114"/>
      <c r="D8" s="115"/>
      <c r="E8" s="115"/>
      <c r="F8" s="142"/>
      <c r="G8" s="142"/>
      <c r="H8" s="142"/>
      <c r="I8" s="142"/>
      <c r="J8" s="142"/>
      <c r="K8" s="142"/>
      <c r="L8" s="115"/>
      <c r="M8" s="115"/>
      <c r="N8" s="131"/>
      <c r="O8" s="40"/>
      <c r="P8" s="40"/>
    </row>
    <row r="9" spans="1:18" s="22" customFormat="1" ht="19.5" customHeight="1">
      <c r="B9" s="22" t="s">
        <v>95</v>
      </c>
      <c r="C9" s="145"/>
      <c r="D9" s="146"/>
      <c r="E9" s="45" t="s">
        <v>92</v>
      </c>
      <c r="F9" s="145"/>
      <c r="G9" s="148"/>
      <c r="H9" s="148"/>
      <c r="I9" s="146"/>
      <c r="J9" s="45" t="s">
        <v>91</v>
      </c>
      <c r="K9" s="145"/>
      <c r="L9" s="146"/>
      <c r="M9" s="44" t="s">
        <v>82</v>
      </c>
      <c r="N9" s="47" t="s">
        <v>90</v>
      </c>
      <c r="O9" s="40"/>
      <c r="P9" s="40"/>
    </row>
    <row r="10" spans="1:18" s="22" customFormat="1" ht="19.5" customHeight="1">
      <c r="B10" s="22" t="s">
        <v>94</v>
      </c>
      <c r="C10" s="109"/>
      <c r="D10" s="110"/>
      <c r="E10" s="46" t="s">
        <v>92</v>
      </c>
      <c r="F10" s="109"/>
      <c r="G10" s="124"/>
      <c r="H10" s="124"/>
      <c r="I10" s="110"/>
      <c r="J10" s="46" t="s">
        <v>91</v>
      </c>
      <c r="K10" s="109"/>
      <c r="L10" s="110"/>
      <c r="M10" s="44" t="s">
        <v>82</v>
      </c>
      <c r="N10" s="48" t="s">
        <v>90</v>
      </c>
      <c r="O10" s="40"/>
      <c r="P10" s="40"/>
    </row>
    <row r="11" spans="1:18" s="22" customFormat="1" ht="19.5" customHeight="1">
      <c r="B11" s="22" t="s">
        <v>93</v>
      </c>
      <c r="C11" s="109"/>
      <c r="D11" s="110"/>
      <c r="E11" s="45" t="s">
        <v>92</v>
      </c>
      <c r="F11" s="109"/>
      <c r="G11" s="124"/>
      <c r="H11" s="124"/>
      <c r="I11" s="110"/>
      <c r="J11" s="45" t="s">
        <v>91</v>
      </c>
      <c r="K11" s="109"/>
      <c r="L11" s="110"/>
      <c r="M11" s="44" t="s">
        <v>82</v>
      </c>
      <c r="N11" s="48" t="s">
        <v>90</v>
      </c>
      <c r="O11" s="40"/>
      <c r="P11" s="40"/>
    </row>
    <row r="12" spans="1:18" s="22" customFormat="1" ht="19.5" customHeight="1">
      <c r="B12" s="22" t="s">
        <v>89</v>
      </c>
      <c r="C12" s="111"/>
      <c r="D12" s="112"/>
      <c r="E12" s="112"/>
      <c r="F12" s="112"/>
      <c r="G12" s="112"/>
      <c r="H12" s="112"/>
      <c r="I12" s="112"/>
      <c r="J12" s="112"/>
      <c r="K12" s="112"/>
      <c r="L12" s="113"/>
      <c r="M12" s="43" t="s">
        <v>82</v>
      </c>
      <c r="N12" s="48" t="s">
        <v>88</v>
      </c>
      <c r="O12" s="40"/>
      <c r="P12" s="40"/>
    </row>
    <row r="13" spans="1:18" s="22" customFormat="1" ht="19.5" customHeight="1">
      <c r="B13" s="42" t="s">
        <v>87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8" s="22" customFormat="1" ht="19.5" customHeight="1">
      <c r="B14" s="22" t="s">
        <v>86</v>
      </c>
      <c r="C14" s="147"/>
      <c r="D14" s="116"/>
      <c r="E14" s="116"/>
      <c r="F14" s="116"/>
      <c r="G14" s="116"/>
      <c r="H14" s="116"/>
      <c r="I14" s="116"/>
      <c r="J14" s="116"/>
      <c r="K14" s="117"/>
      <c r="L14" s="40"/>
      <c r="M14" s="40"/>
      <c r="N14" s="40"/>
      <c r="O14" s="40"/>
      <c r="P14" s="40"/>
    </row>
    <row r="15" spans="1:18" s="22" customFormat="1" ht="19.5" customHeight="1">
      <c r="B15" s="22" t="s">
        <v>85</v>
      </c>
      <c r="C15" s="114"/>
      <c r="D15" s="115"/>
      <c r="E15" s="115"/>
      <c r="F15" s="115"/>
      <c r="G15" s="115"/>
      <c r="H15" s="115"/>
      <c r="I15" s="115"/>
      <c r="J15" s="116"/>
      <c r="K15" s="116"/>
      <c r="L15" s="116"/>
      <c r="M15" s="116"/>
      <c r="N15" s="117"/>
      <c r="O15" s="40"/>
      <c r="P15" s="40"/>
    </row>
    <row r="16" spans="1:18" s="22" customFormat="1" ht="19.5" customHeight="1">
      <c r="B16" s="22" t="s">
        <v>152</v>
      </c>
      <c r="C16" s="143"/>
      <c r="D16" s="144"/>
      <c r="E16" s="41" t="s">
        <v>84</v>
      </c>
      <c r="F16" s="121"/>
      <c r="G16" s="123"/>
      <c r="H16" s="40" t="s">
        <v>83</v>
      </c>
      <c r="I16" s="39" t="s">
        <v>82</v>
      </c>
      <c r="J16" s="118" t="s">
        <v>81</v>
      </c>
      <c r="K16" s="119"/>
      <c r="L16" s="119"/>
      <c r="M16" s="119"/>
      <c r="N16" s="120"/>
      <c r="O16" s="38"/>
      <c r="P16" s="35"/>
    </row>
    <row r="17" spans="1:22" s="22" customFormat="1" ht="17.25"/>
    <row r="18" spans="1:22" s="22" customFormat="1" ht="6.75" customHeight="1">
      <c r="A18" s="128" t="s">
        <v>80</v>
      </c>
      <c r="B18" s="128"/>
    </row>
    <row r="19" spans="1:22" s="22" customFormat="1" ht="22.5" customHeight="1">
      <c r="A19" s="128"/>
      <c r="B19" s="128"/>
      <c r="C19" s="129" t="s">
        <v>79</v>
      </c>
      <c r="D19" s="129"/>
      <c r="E19" s="129"/>
      <c r="F19" s="129" t="s">
        <v>78</v>
      </c>
      <c r="G19" s="129"/>
      <c r="H19" s="129"/>
      <c r="I19" s="127" t="s">
        <v>77</v>
      </c>
      <c r="J19" s="127"/>
      <c r="K19" s="127"/>
      <c r="L19" s="127"/>
      <c r="M19" s="130" t="s">
        <v>76</v>
      </c>
      <c r="N19" s="130"/>
      <c r="O19" s="127"/>
      <c r="P19" s="35"/>
      <c r="Q19" s="35"/>
      <c r="R19" s="35"/>
      <c r="S19" s="35"/>
      <c r="T19" s="35"/>
      <c r="U19" s="35"/>
      <c r="V19" s="35"/>
    </row>
    <row r="20" spans="1:22" s="22" customFormat="1" ht="19.5" customHeight="1">
      <c r="B20" s="37" t="s">
        <v>75</v>
      </c>
      <c r="C20" s="121"/>
      <c r="D20" s="122"/>
      <c r="E20" s="123"/>
      <c r="F20" s="103"/>
      <c r="G20" s="104"/>
      <c r="H20" s="105"/>
      <c r="I20" s="36"/>
      <c r="J20" s="125"/>
      <c r="K20" s="126"/>
      <c r="M20" s="106"/>
      <c r="N20" s="107"/>
      <c r="O20" s="108"/>
      <c r="P20" s="35"/>
      <c r="Q20" s="35"/>
      <c r="R20" s="35"/>
      <c r="S20" s="35"/>
      <c r="T20" s="35"/>
      <c r="U20" s="35"/>
      <c r="V20" s="35"/>
    </row>
    <row r="21" spans="1:22" s="22" customFormat="1" ht="19.5" customHeight="1">
      <c r="B21" s="37" t="s">
        <v>74</v>
      </c>
      <c r="C21" s="121"/>
      <c r="D21" s="122"/>
      <c r="E21" s="123"/>
      <c r="F21" s="103"/>
      <c r="G21" s="104"/>
      <c r="H21" s="105"/>
      <c r="I21" s="36"/>
      <c r="J21" s="125"/>
      <c r="K21" s="126"/>
      <c r="L21" s="75"/>
      <c r="M21" s="106"/>
      <c r="N21" s="107"/>
      <c r="O21" s="108"/>
      <c r="P21" s="35"/>
      <c r="Q21" s="35"/>
      <c r="R21" s="35"/>
      <c r="S21" s="35"/>
      <c r="T21" s="35"/>
      <c r="U21" s="35"/>
      <c r="V21" s="35"/>
    </row>
    <row r="22" spans="1:22" s="22" customFormat="1" ht="19.5" customHeight="1">
      <c r="B22" s="37" t="s">
        <v>73</v>
      </c>
      <c r="C22" s="121"/>
      <c r="D22" s="122"/>
      <c r="E22" s="123"/>
      <c r="F22" s="103"/>
      <c r="G22" s="104"/>
      <c r="H22" s="105"/>
      <c r="I22" s="36"/>
      <c r="J22" s="101"/>
      <c r="K22" s="102"/>
      <c r="L22" s="75" t="s">
        <v>143</v>
      </c>
      <c r="M22" s="106"/>
      <c r="N22" s="107"/>
      <c r="O22" s="108"/>
      <c r="P22" s="35"/>
      <c r="Q22" s="35"/>
      <c r="R22" s="35"/>
      <c r="S22" s="35"/>
      <c r="T22" s="35"/>
      <c r="U22" s="35"/>
      <c r="V22" s="35"/>
    </row>
    <row r="23" spans="1:22" s="22" customFormat="1" ht="19.5" customHeight="1">
      <c r="B23" s="37" t="s">
        <v>72</v>
      </c>
      <c r="C23" s="121"/>
      <c r="D23" s="122"/>
      <c r="E23" s="123"/>
      <c r="F23" s="103"/>
      <c r="G23" s="104"/>
      <c r="H23" s="105"/>
      <c r="I23" s="36"/>
      <c r="J23" s="101"/>
      <c r="K23" s="102"/>
      <c r="L23" s="75" t="s">
        <v>142</v>
      </c>
      <c r="M23" s="106"/>
      <c r="N23" s="107"/>
      <c r="O23" s="108"/>
      <c r="P23" s="35"/>
      <c r="Q23" s="35"/>
      <c r="R23" s="35"/>
      <c r="S23" s="35"/>
      <c r="T23" s="35"/>
      <c r="U23" s="35"/>
      <c r="V23" s="35"/>
    </row>
    <row r="24" spans="1:22" s="22" customFormat="1" ht="19.5" customHeight="1">
      <c r="B24" s="37" t="s">
        <v>71</v>
      </c>
      <c r="C24" s="121"/>
      <c r="D24" s="122"/>
      <c r="E24" s="123"/>
      <c r="F24" s="103"/>
      <c r="G24" s="104"/>
      <c r="H24" s="105"/>
      <c r="I24" s="36"/>
      <c r="J24" s="101"/>
      <c r="K24" s="102"/>
      <c r="L24" s="75"/>
      <c r="M24" s="106"/>
      <c r="N24" s="107"/>
      <c r="O24" s="108"/>
      <c r="P24" s="35"/>
      <c r="Q24" s="35"/>
      <c r="R24" s="35"/>
      <c r="S24" s="35"/>
      <c r="T24" s="35"/>
      <c r="U24" s="35"/>
      <c r="V24" s="35"/>
    </row>
    <row r="25" spans="1:22" s="22" customFormat="1" ht="19.5" customHeight="1">
      <c r="B25" s="37" t="s">
        <v>70</v>
      </c>
      <c r="C25" s="121"/>
      <c r="D25" s="122"/>
      <c r="E25" s="123"/>
      <c r="F25" s="103"/>
      <c r="G25" s="104"/>
      <c r="H25" s="105"/>
      <c r="I25" s="36"/>
      <c r="J25" s="101"/>
      <c r="K25" s="102"/>
      <c r="M25" s="106"/>
      <c r="N25" s="107"/>
      <c r="O25" s="108"/>
      <c r="P25" s="35"/>
      <c r="Q25" s="35"/>
      <c r="R25" s="35"/>
      <c r="S25" s="35"/>
      <c r="T25" s="35"/>
      <c r="U25" s="35"/>
      <c r="V25" s="35"/>
    </row>
    <row r="26" spans="1:22" s="22" customFormat="1" ht="19.5" customHeight="1">
      <c r="B26" s="37" t="s">
        <v>69</v>
      </c>
      <c r="C26" s="121"/>
      <c r="D26" s="122"/>
      <c r="E26" s="123"/>
      <c r="F26" s="103"/>
      <c r="G26" s="104"/>
      <c r="H26" s="105"/>
      <c r="I26" s="36"/>
      <c r="J26" s="101"/>
      <c r="K26" s="102"/>
      <c r="M26" s="106"/>
      <c r="N26" s="107"/>
      <c r="O26" s="108"/>
      <c r="P26" s="35"/>
      <c r="Q26" s="35"/>
      <c r="R26" s="35"/>
      <c r="S26" s="35"/>
      <c r="T26" s="35"/>
      <c r="U26" s="35"/>
      <c r="V26" s="35"/>
    </row>
    <row r="27" spans="1:22" s="22" customFormat="1" ht="17.25">
      <c r="C27" s="22" t="s">
        <v>68</v>
      </c>
      <c r="P27" s="35"/>
      <c r="Q27" s="35"/>
      <c r="R27" s="35"/>
      <c r="S27" s="35"/>
      <c r="T27" s="35"/>
      <c r="U27" s="35"/>
      <c r="V27" s="35"/>
    </row>
    <row r="28" spans="1:22" s="22" customFormat="1" ht="17.25">
      <c r="B28" s="70" t="s">
        <v>67</v>
      </c>
      <c r="C28" s="71"/>
      <c r="D28" s="71"/>
      <c r="E28" s="71"/>
      <c r="F28" s="71"/>
      <c r="G28" s="71"/>
      <c r="H28" s="71"/>
      <c r="I28" s="72"/>
      <c r="J28" s="34" t="s">
        <v>66</v>
      </c>
      <c r="K28" s="33"/>
      <c r="L28" s="33"/>
      <c r="M28" s="33"/>
      <c r="N28" s="33"/>
      <c r="O28" s="32"/>
    </row>
    <row r="29" spans="1:22" ht="17.25">
      <c r="A29" s="22"/>
      <c r="B29" s="73" t="s">
        <v>52</v>
      </c>
      <c r="C29" s="23"/>
      <c r="D29" s="23"/>
      <c r="E29" s="23"/>
      <c r="F29" s="23"/>
      <c r="G29" s="23"/>
      <c r="H29" s="23"/>
      <c r="I29" s="28"/>
      <c r="J29" s="29" t="s">
        <v>65</v>
      </c>
      <c r="K29" s="23"/>
      <c r="L29" s="30"/>
      <c r="M29" s="23"/>
      <c r="N29" s="23"/>
      <c r="O29" s="28"/>
    </row>
    <row r="30" spans="1:22" ht="17.25">
      <c r="A30" s="22"/>
      <c r="B30" s="73" t="s">
        <v>159</v>
      </c>
      <c r="C30" s="23"/>
      <c r="D30" s="23"/>
      <c r="E30" s="23"/>
      <c r="F30" s="23"/>
      <c r="G30" s="23"/>
      <c r="H30" s="23"/>
      <c r="I30" s="28"/>
      <c r="J30" s="26" t="s">
        <v>156</v>
      </c>
      <c r="K30" s="25"/>
      <c r="L30" s="27"/>
      <c r="M30" s="27"/>
      <c r="N30" s="27"/>
      <c r="O30" s="31"/>
    </row>
    <row r="31" spans="1:22" ht="17.25">
      <c r="A31" s="22"/>
      <c r="B31" s="73" t="s">
        <v>160</v>
      </c>
      <c r="C31" s="23"/>
      <c r="D31" s="23"/>
      <c r="E31" s="23"/>
      <c r="F31" s="23"/>
      <c r="G31" s="23"/>
      <c r="H31" s="23"/>
      <c r="I31" s="28"/>
      <c r="L31" s="29" t="s">
        <v>64</v>
      </c>
      <c r="M31" s="23"/>
      <c r="N31" s="23"/>
      <c r="O31" s="28"/>
    </row>
    <row r="32" spans="1:22" ht="17.25">
      <c r="A32" s="22"/>
      <c r="B32" s="73" t="s">
        <v>53</v>
      </c>
      <c r="C32" s="23"/>
      <c r="D32" s="23"/>
      <c r="E32" s="23"/>
      <c r="F32" s="23"/>
      <c r="G32" s="23"/>
      <c r="H32" s="23"/>
      <c r="I32" s="28"/>
      <c r="L32" s="29" t="s">
        <v>63</v>
      </c>
      <c r="M32" s="23"/>
      <c r="N32" s="23"/>
      <c r="O32" s="28"/>
    </row>
    <row r="33" spans="1:15" ht="17.25">
      <c r="A33" s="22"/>
      <c r="B33" s="73" t="s">
        <v>161</v>
      </c>
      <c r="C33" s="23"/>
      <c r="D33" s="23"/>
      <c r="E33" s="23"/>
      <c r="F33" s="23"/>
      <c r="G33" s="23"/>
      <c r="H33" s="23"/>
      <c r="I33" s="28"/>
      <c r="L33" s="29" t="s">
        <v>157</v>
      </c>
      <c r="M33" s="23"/>
      <c r="N33" s="23"/>
      <c r="O33" s="28"/>
    </row>
    <row r="34" spans="1:15" ht="17.25">
      <c r="A34" s="22"/>
      <c r="B34" s="73" t="s">
        <v>148</v>
      </c>
      <c r="C34" s="23"/>
      <c r="D34" s="23"/>
      <c r="E34" s="23"/>
      <c r="F34" s="23"/>
      <c r="G34" s="23"/>
      <c r="H34" s="23"/>
      <c r="I34" s="28"/>
      <c r="L34" s="29" t="s">
        <v>158</v>
      </c>
      <c r="M34" s="23"/>
      <c r="N34" s="23"/>
      <c r="O34" s="28"/>
    </row>
    <row r="35" spans="1:15" ht="17.25">
      <c r="A35" s="22"/>
      <c r="B35" s="74" t="s">
        <v>162</v>
      </c>
      <c r="C35" s="25"/>
      <c r="D35" s="25"/>
      <c r="E35" s="25"/>
      <c r="F35" s="25"/>
      <c r="G35" s="25"/>
      <c r="H35" s="25"/>
      <c r="I35" s="24"/>
      <c r="L35" s="26"/>
      <c r="M35" s="25"/>
      <c r="N35" s="25"/>
      <c r="O35" s="24"/>
    </row>
    <row r="36" spans="1:15" ht="17.25">
      <c r="A36" s="22"/>
      <c r="B36" s="22"/>
      <c r="L36" s="23"/>
      <c r="M36" s="23"/>
      <c r="N36" s="23"/>
      <c r="O36" s="23"/>
    </row>
    <row r="37" spans="1:15" ht="17.25">
      <c r="A37" s="22"/>
      <c r="B37" s="22"/>
      <c r="L37" s="23"/>
      <c r="M37" s="23"/>
      <c r="N37" s="23"/>
      <c r="O37" s="23"/>
    </row>
    <row r="38" spans="1:15" ht="17.25">
      <c r="A38" s="22"/>
      <c r="B38" s="22"/>
    </row>
    <row r="39" spans="1:15" ht="17.25">
      <c r="A39" s="22"/>
      <c r="B39" s="22"/>
    </row>
    <row r="40" spans="1:15" ht="17.25">
      <c r="A40" s="22"/>
      <c r="B40" s="22"/>
    </row>
    <row r="41" spans="1:15" ht="17.25">
      <c r="A41" s="22"/>
      <c r="B41" s="22"/>
    </row>
    <row r="42" spans="1:15" ht="17.25">
      <c r="A42" s="22"/>
      <c r="B42" s="22"/>
    </row>
    <row r="43" spans="1:15" ht="17.25">
      <c r="A43" s="22"/>
      <c r="B43" s="22"/>
    </row>
    <row r="44" spans="1:15" ht="17.25">
      <c r="A44" s="22"/>
      <c r="B44" s="22"/>
    </row>
    <row r="45" spans="1:15" ht="17.25">
      <c r="A45" s="22"/>
      <c r="B45" s="22"/>
    </row>
    <row r="46" spans="1:15" ht="17.25">
      <c r="A46" s="22"/>
      <c r="B46" s="22"/>
    </row>
    <row r="47" spans="1:15" ht="17.25">
      <c r="A47" s="22"/>
      <c r="B47" s="22"/>
    </row>
    <row r="48" spans="1:15" ht="17.25">
      <c r="A48" s="22"/>
      <c r="B48" s="22"/>
    </row>
    <row r="49" spans="1:2" ht="17.25">
      <c r="A49" s="22"/>
      <c r="B49" s="22"/>
    </row>
    <row r="50" spans="1:2" ht="17.25">
      <c r="A50" s="22"/>
      <c r="B50" s="22"/>
    </row>
    <row r="51" spans="1:2" ht="17.25">
      <c r="A51" s="22"/>
      <c r="B51" s="22"/>
    </row>
    <row r="52" spans="1:2" ht="17.25">
      <c r="A52" s="22"/>
      <c r="B52" s="22"/>
    </row>
  </sheetData>
  <sheetProtection password="CC41" sheet="1" objects="1" scenarios="1"/>
  <mergeCells count="56">
    <mergeCell ref="C26:E26"/>
    <mergeCell ref="C25:E25"/>
    <mergeCell ref="F9:I9"/>
    <mergeCell ref="F10:I10"/>
    <mergeCell ref="F19:H19"/>
    <mergeCell ref="C24:E24"/>
    <mergeCell ref="F20:H20"/>
    <mergeCell ref="F21:H21"/>
    <mergeCell ref="F26:H26"/>
    <mergeCell ref="C10:D10"/>
    <mergeCell ref="A1:B1"/>
    <mergeCell ref="C6:N6"/>
    <mergeCell ref="C2:D2"/>
    <mergeCell ref="C5:K5"/>
    <mergeCell ref="F16:G16"/>
    <mergeCell ref="C7:D7"/>
    <mergeCell ref="F7:K7"/>
    <mergeCell ref="C3:D3"/>
    <mergeCell ref="C8:N8"/>
    <mergeCell ref="C16:D16"/>
    <mergeCell ref="C9:D9"/>
    <mergeCell ref="C14:K14"/>
    <mergeCell ref="K9:L9"/>
    <mergeCell ref="M20:O20"/>
    <mergeCell ref="M22:O22"/>
    <mergeCell ref="A18:B19"/>
    <mergeCell ref="C20:E20"/>
    <mergeCell ref="C21:E21"/>
    <mergeCell ref="C22:E22"/>
    <mergeCell ref="F22:H22"/>
    <mergeCell ref="C19:E19"/>
    <mergeCell ref="M21:O21"/>
    <mergeCell ref="M19:O19"/>
    <mergeCell ref="C23:E23"/>
    <mergeCell ref="C11:D11"/>
    <mergeCell ref="F11:I11"/>
    <mergeCell ref="J21:K21"/>
    <mergeCell ref="J22:K22"/>
    <mergeCell ref="J23:K23"/>
    <mergeCell ref="F23:H23"/>
    <mergeCell ref="J20:K20"/>
    <mergeCell ref="I19:L19"/>
    <mergeCell ref="K10:L10"/>
    <mergeCell ref="K11:L11"/>
    <mergeCell ref="C12:L12"/>
    <mergeCell ref="C15:N15"/>
    <mergeCell ref="J16:N16"/>
    <mergeCell ref="J26:K26"/>
    <mergeCell ref="F25:H25"/>
    <mergeCell ref="M23:O23"/>
    <mergeCell ref="M24:O24"/>
    <mergeCell ref="M25:O25"/>
    <mergeCell ref="M26:O26"/>
    <mergeCell ref="F24:H24"/>
    <mergeCell ref="J25:K25"/>
    <mergeCell ref="J24:K24"/>
  </mergeCells>
  <phoneticPr fontId="1"/>
  <dataValidations count="3">
    <dataValidation type="list" allowBlank="1" showInputMessage="1" showErrorMessage="1" sqref="WVK983043:WVL983043 IY3:IZ3 SU3:SV3 ACQ3:ACR3 AMM3:AMN3 AWI3:AWJ3 BGE3:BGF3 BQA3:BQB3 BZW3:BZX3 CJS3:CJT3 CTO3:CTP3 DDK3:DDL3 DNG3:DNH3 DXC3:DXD3 EGY3:EGZ3 EQU3:EQV3 FAQ3:FAR3 FKM3:FKN3 FUI3:FUJ3 GEE3:GEF3 GOA3:GOB3 GXW3:GXX3 HHS3:HHT3 HRO3:HRP3 IBK3:IBL3 ILG3:ILH3 IVC3:IVD3 JEY3:JEZ3 JOU3:JOV3 JYQ3:JYR3 KIM3:KIN3 KSI3:KSJ3 LCE3:LCF3 LMA3:LMB3 LVW3:LVX3 MFS3:MFT3 MPO3:MPP3 MZK3:MZL3 NJG3:NJH3 NTC3:NTD3 OCY3:OCZ3 OMU3:OMV3 OWQ3:OWR3 PGM3:PGN3 PQI3:PQJ3 QAE3:QAF3 QKA3:QKB3 QTW3:QTX3 RDS3:RDT3 RNO3:RNP3 RXK3:RXL3 SHG3:SHH3 SRC3:SRD3 TAY3:TAZ3 TKU3:TKV3 TUQ3:TUR3 UEM3:UEN3 UOI3:UOJ3 UYE3:UYF3 VIA3:VIB3 VRW3:VRX3 WBS3:WBT3 WLO3:WLP3 WVK3:WVL3 C65539:D65539 IY65539:IZ65539 SU65539:SV65539 ACQ65539:ACR65539 AMM65539:AMN65539 AWI65539:AWJ65539 BGE65539:BGF65539 BQA65539:BQB65539 BZW65539:BZX65539 CJS65539:CJT65539 CTO65539:CTP65539 DDK65539:DDL65539 DNG65539:DNH65539 DXC65539:DXD65539 EGY65539:EGZ65539 EQU65539:EQV65539 FAQ65539:FAR65539 FKM65539:FKN65539 FUI65539:FUJ65539 GEE65539:GEF65539 GOA65539:GOB65539 GXW65539:GXX65539 HHS65539:HHT65539 HRO65539:HRP65539 IBK65539:IBL65539 ILG65539:ILH65539 IVC65539:IVD65539 JEY65539:JEZ65539 JOU65539:JOV65539 JYQ65539:JYR65539 KIM65539:KIN65539 KSI65539:KSJ65539 LCE65539:LCF65539 LMA65539:LMB65539 LVW65539:LVX65539 MFS65539:MFT65539 MPO65539:MPP65539 MZK65539:MZL65539 NJG65539:NJH65539 NTC65539:NTD65539 OCY65539:OCZ65539 OMU65539:OMV65539 OWQ65539:OWR65539 PGM65539:PGN65539 PQI65539:PQJ65539 QAE65539:QAF65539 QKA65539:QKB65539 QTW65539:QTX65539 RDS65539:RDT65539 RNO65539:RNP65539 RXK65539:RXL65539 SHG65539:SHH65539 SRC65539:SRD65539 TAY65539:TAZ65539 TKU65539:TKV65539 TUQ65539:TUR65539 UEM65539:UEN65539 UOI65539:UOJ65539 UYE65539:UYF65539 VIA65539:VIB65539 VRW65539:VRX65539 WBS65539:WBT65539 WLO65539:WLP65539 WVK65539:WVL65539 C131075:D131075 IY131075:IZ131075 SU131075:SV131075 ACQ131075:ACR131075 AMM131075:AMN131075 AWI131075:AWJ131075 BGE131075:BGF131075 BQA131075:BQB131075 BZW131075:BZX131075 CJS131075:CJT131075 CTO131075:CTP131075 DDK131075:DDL131075 DNG131075:DNH131075 DXC131075:DXD131075 EGY131075:EGZ131075 EQU131075:EQV131075 FAQ131075:FAR131075 FKM131075:FKN131075 FUI131075:FUJ131075 GEE131075:GEF131075 GOA131075:GOB131075 GXW131075:GXX131075 HHS131075:HHT131075 HRO131075:HRP131075 IBK131075:IBL131075 ILG131075:ILH131075 IVC131075:IVD131075 JEY131075:JEZ131075 JOU131075:JOV131075 JYQ131075:JYR131075 KIM131075:KIN131075 KSI131075:KSJ131075 LCE131075:LCF131075 LMA131075:LMB131075 LVW131075:LVX131075 MFS131075:MFT131075 MPO131075:MPP131075 MZK131075:MZL131075 NJG131075:NJH131075 NTC131075:NTD131075 OCY131075:OCZ131075 OMU131075:OMV131075 OWQ131075:OWR131075 PGM131075:PGN131075 PQI131075:PQJ131075 QAE131075:QAF131075 QKA131075:QKB131075 QTW131075:QTX131075 RDS131075:RDT131075 RNO131075:RNP131075 RXK131075:RXL131075 SHG131075:SHH131075 SRC131075:SRD131075 TAY131075:TAZ131075 TKU131075:TKV131075 TUQ131075:TUR131075 UEM131075:UEN131075 UOI131075:UOJ131075 UYE131075:UYF131075 VIA131075:VIB131075 VRW131075:VRX131075 WBS131075:WBT131075 WLO131075:WLP131075 WVK131075:WVL131075 C196611:D196611 IY196611:IZ196611 SU196611:SV196611 ACQ196611:ACR196611 AMM196611:AMN196611 AWI196611:AWJ196611 BGE196611:BGF196611 BQA196611:BQB196611 BZW196611:BZX196611 CJS196611:CJT196611 CTO196611:CTP196611 DDK196611:DDL196611 DNG196611:DNH196611 DXC196611:DXD196611 EGY196611:EGZ196611 EQU196611:EQV196611 FAQ196611:FAR196611 FKM196611:FKN196611 FUI196611:FUJ196611 GEE196611:GEF196611 GOA196611:GOB196611 GXW196611:GXX196611 HHS196611:HHT196611 HRO196611:HRP196611 IBK196611:IBL196611 ILG196611:ILH196611 IVC196611:IVD196611 JEY196611:JEZ196611 JOU196611:JOV196611 JYQ196611:JYR196611 KIM196611:KIN196611 KSI196611:KSJ196611 LCE196611:LCF196611 LMA196611:LMB196611 LVW196611:LVX196611 MFS196611:MFT196611 MPO196611:MPP196611 MZK196611:MZL196611 NJG196611:NJH196611 NTC196611:NTD196611 OCY196611:OCZ196611 OMU196611:OMV196611 OWQ196611:OWR196611 PGM196611:PGN196611 PQI196611:PQJ196611 QAE196611:QAF196611 QKA196611:QKB196611 QTW196611:QTX196611 RDS196611:RDT196611 RNO196611:RNP196611 RXK196611:RXL196611 SHG196611:SHH196611 SRC196611:SRD196611 TAY196611:TAZ196611 TKU196611:TKV196611 TUQ196611:TUR196611 UEM196611:UEN196611 UOI196611:UOJ196611 UYE196611:UYF196611 VIA196611:VIB196611 VRW196611:VRX196611 WBS196611:WBT196611 WLO196611:WLP196611 WVK196611:WVL196611 C262147:D262147 IY262147:IZ262147 SU262147:SV262147 ACQ262147:ACR262147 AMM262147:AMN262147 AWI262147:AWJ262147 BGE262147:BGF262147 BQA262147:BQB262147 BZW262147:BZX262147 CJS262147:CJT262147 CTO262147:CTP262147 DDK262147:DDL262147 DNG262147:DNH262147 DXC262147:DXD262147 EGY262147:EGZ262147 EQU262147:EQV262147 FAQ262147:FAR262147 FKM262147:FKN262147 FUI262147:FUJ262147 GEE262147:GEF262147 GOA262147:GOB262147 GXW262147:GXX262147 HHS262147:HHT262147 HRO262147:HRP262147 IBK262147:IBL262147 ILG262147:ILH262147 IVC262147:IVD262147 JEY262147:JEZ262147 JOU262147:JOV262147 JYQ262147:JYR262147 KIM262147:KIN262147 KSI262147:KSJ262147 LCE262147:LCF262147 LMA262147:LMB262147 LVW262147:LVX262147 MFS262147:MFT262147 MPO262147:MPP262147 MZK262147:MZL262147 NJG262147:NJH262147 NTC262147:NTD262147 OCY262147:OCZ262147 OMU262147:OMV262147 OWQ262147:OWR262147 PGM262147:PGN262147 PQI262147:PQJ262147 QAE262147:QAF262147 QKA262147:QKB262147 QTW262147:QTX262147 RDS262147:RDT262147 RNO262147:RNP262147 RXK262147:RXL262147 SHG262147:SHH262147 SRC262147:SRD262147 TAY262147:TAZ262147 TKU262147:TKV262147 TUQ262147:TUR262147 UEM262147:UEN262147 UOI262147:UOJ262147 UYE262147:UYF262147 VIA262147:VIB262147 VRW262147:VRX262147 WBS262147:WBT262147 WLO262147:WLP262147 WVK262147:WVL262147 C327683:D327683 IY327683:IZ327683 SU327683:SV327683 ACQ327683:ACR327683 AMM327683:AMN327683 AWI327683:AWJ327683 BGE327683:BGF327683 BQA327683:BQB327683 BZW327683:BZX327683 CJS327683:CJT327683 CTO327683:CTP327683 DDK327683:DDL327683 DNG327683:DNH327683 DXC327683:DXD327683 EGY327683:EGZ327683 EQU327683:EQV327683 FAQ327683:FAR327683 FKM327683:FKN327683 FUI327683:FUJ327683 GEE327683:GEF327683 GOA327683:GOB327683 GXW327683:GXX327683 HHS327683:HHT327683 HRO327683:HRP327683 IBK327683:IBL327683 ILG327683:ILH327683 IVC327683:IVD327683 JEY327683:JEZ327683 JOU327683:JOV327683 JYQ327683:JYR327683 KIM327683:KIN327683 KSI327683:KSJ327683 LCE327683:LCF327683 LMA327683:LMB327683 LVW327683:LVX327683 MFS327683:MFT327683 MPO327683:MPP327683 MZK327683:MZL327683 NJG327683:NJH327683 NTC327683:NTD327683 OCY327683:OCZ327683 OMU327683:OMV327683 OWQ327683:OWR327683 PGM327683:PGN327683 PQI327683:PQJ327683 QAE327683:QAF327683 QKA327683:QKB327683 QTW327683:QTX327683 RDS327683:RDT327683 RNO327683:RNP327683 RXK327683:RXL327683 SHG327683:SHH327683 SRC327683:SRD327683 TAY327683:TAZ327683 TKU327683:TKV327683 TUQ327683:TUR327683 UEM327683:UEN327683 UOI327683:UOJ327683 UYE327683:UYF327683 VIA327683:VIB327683 VRW327683:VRX327683 WBS327683:WBT327683 WLO327683:WLP327683 WVK327683:WVL327683 C393219:D393219 IY393219:IZ393219 SU393219:SV393219 ACQ393219:ACR393219 AMM393219:AMN393219 AWI393219:AWJ393219 BGE393219:BGF393219 BQA393219:BQB393219 BZW393219:BZX393219 CJS393219:CJT393219 CTO393219:CTP393219 DDK393219:DDL393219 DNG393219:DNH393219 DXC393219:DXD393219 EGY393219:EGZ393219 EQU393219:EQV393219 FAQ393219:FAR393219 FKM393219:FKN393219 FUI393219:FUJ393219 GEE393219:GEF393219 GOA393219:GOB393219 GXW393219:GXX393219 HHS393219:HHT393219 HRO393219:HRP393219 IBK393219:IBL393219 ILG393219:ILH393219 IVC393219:IVD393219 JEY393219:JEZ393219 JOU393219:JOV393219 JYQ393219:JYR393219 KIM393219:KIN393219 KSI393219:KSJ393219 LCE393219:LCF393219 LMA393219:LMB393219 LVW393219:LVX393219 MFS393219:MFT393219 MPO393219:MPP393219 MZK393219:MZL393219 NJG393219:NJH393219 NTC393219:NTD393219 OCY393219:OCZ393219 OMU393219:OMV393219 OWQ393219:OWR393219 PGM393219:PGN393219 PQI393219:PQJ393219 QAE393219:QAF393219 QKA393219:QKB393219 QTW393219:QTX393219 RDS393219:RDT393219 RNO393219:RNP393219 RXK393219:RXL393219 SHG393219:SHH393219 SRC393219:SRD393219 TAY393219:TAZ393219 TKU393219:TKV393219 TUQ393219:TUR393219 UEM393219:UEN393219 UOI393219:UOJ393219 UYE393219:UYF393219 VIA393219:VIB393219 VRW393219:VRX393219 WBS393219:WBT393219 WLO393219:WLP393219 WVK393219:WVL393219 C458755:D458755 IY458755:IZ458755 SU458755:SV458755 ACQ458755:ACR458755 AMM458755:AMN458755 AWI458755:AWJ458755 BGE458755:BGF458755 BQA458755:BQB458755 BZW458755:BZX458755 CJS458755:CJT458755 CTO458755:CTP458755 DDK458755:DDL458755 DNG458755:DNH458755 DXC458755:DXD458755 EGY458755:EGZ458755 EQU458755:EQV458755 FAQ458755:FAR458755 FKM458755:FKN458755 FUI458755:FUJ458755 GEE458755:GEF458755 GOA458755:GOB458755 GXW458755:GXX458755 HHS458755:HHT458755 HRO458755:HRP458755 IBK458755:IBL458755 ILG458755:ILH458755 IVC458755:IVD458755 JEY458755:JEZ458755 JOU458755:JOV458755 JYQ458755:JYR458755 KIM458755:KIN458755 KSI458755:KSJ458755 LCE458755:LCF458755 LMA458755:LMB458755 LVW458755:LVX458755 MFS458755:MFT458755 MPO458755:MPP458755 MZK458755:MZL458755 NJG458755:NJH458755 NTC458755:NTD458755 OCY458755:OCZ458755 OMU458755:OMV458755 OWQ458755:OWR458755 PGM458755:PGN458755 PQI458755:PQJ458755 QAE458755:QAF458755 QKA458755:QKB458755 QTW458755:QTX458755 RDS458755:RDT458755 RNO458755:RNP458755 RXK458755:RXL458755 SHG458755:SHH458755 SRC458755:SRD458755 TAY458755:TAZ458755 TKU458755:TKV458755 TUQ458755:TUR458755 UEM458755:UEN458755 UOI458755:UOJ458755 UYE458755:UYF458755 VIA458755:VIB458755 VRW458755:VRX458755 WBS458755:WBT458755 WLO458755:WLP458755 WVK458755:WVL458755 C524291:D524291 IY524291:IZ524291 SU524291:SV524291 ACQ524291:ACR524291 AMM524291:AMN524291 AWI524291:AWJ524291 BGE524291:BGF524291 BQA524291:BQB524291 BZW524291:BZX524291 CJS524291:CJT524291 CTO524291:CTP524291 DDK524291:DDL524291 DNG524291:DNH524291 DXC524291:DXD524291 EGY524291:EGZ524291 EQU524291:EQV524291 FAQ524291:FAR524291 FKM524291:FKN524291 FUI524291:FUJ524291 GEE524291:GEF524291 GOA524291:GOB524291 GXW524291:GXX524291 HHS524291:HHT524291 HRO524291:HRP524291 IBK524291:IBL524291 ILG524291:ILH524291 IVC524291:IVD524291 JEY524291:JEZ524291 JOU524291:JOV524291 JYQ524291:JYR524291 KIM524291:KIN524291 KSI524291:KSJ524291 LCE524291:LCF524291 LMA524291:LMB524291 LVW524291:LVX524291 MFS524291:MFT524291 MPO524291:MPP524291 MZK524291:MZL524291 NJG524291:NJH524291 NTC524291:NTD524291 OCY524291:OCZ524291 OMU524291:OMV524291 OWQ524291:OWR524291 PGM524291:PGN524291 PQI524291:PQJ524291 QAE524291:QAF524291 QKA524291:QKB524291 QTW524291:QTX524291 RDS524291:RDT524291 RNO524291:RNP524291 RXK524291:RXL524291 SHG524291:SHH524291 SRC524291:SRD524291 TAY524291:TAZ524291 TKU524291:TKV524291 TUQ524291:TUR524291 UEM524291:UEN524291 UOI524291:UOJ524291 UYE524291:UYF524291 VIA524291:VIB524291 VRW524291:VRX524291 WBS524291:WBT524291 WLO524291:WLP524291 WVK524291:WVL524291 C589827:D589827 IY589827:IZ589827 SU589827:SV589827 ACQ589827:ACR589827 AMM589827:AMN589827 AWI589827:AWJ589827 BGE589827:BGF589827 BQA589827:BQB589827 BZW589827:BZX589827 CJS589827:CJT589827 CTO589827:CTP589827 DDK589827:DDL589827 DNG589827:DNH589827 DXC589827:DXD589827 EGY589827:EGZ589827 EQU589827:EQV589827 FAQ589827:FAR589827 FKM589827:FKN589827 FUI589827:FUJ589827 GEE589827:GEF589827 GOA589827:GOB589827 GXW589827:GXX589827 HHS589827:HHT589827 HRO589827:HRP589827 IBK589827:IBL589827 ILG589827:ILH589827 IVC589827:IVD589827 JEY589827:JEZ589827 JOU589827:JOV589827 JYQ589827:JYR589827 KIM589827:KIN589827 KSI589827:KSJ589827 LCE589827:LCF589827 LMA589827:LMB589827 LVW589827:LVX589827 MFS589827:MFT589827 MPO589827:MPP589827 MZK589827:MZL589827 NJG589827:NJH589827 NTC589827:NTD589827 OCY589827:OCZ589827 OMU589827:OMV589827 OWQ589827:OWR589827 PGM589827:PGN589827 PQI589827:PQJ589827 QAE589827:QAF589827 QKA589827:QKB589827 QTW589827:QTX589827 RDS589827:RDT589827 RNO589827:RNP589827 RXK589827:RXL589827 SHG589827:SHH589827 SRC589827:SRD589827 TAY589827:TAZ589827 TKU589827:TKV589827 TUQ589827:TUR589827 UEM589827:UEN589827 UOI589827:UOJ589827 UYE589827:UYF589827 VIA589827:VIB589827 VRW589827:VRX589827 WBS589827:WBT589827 WLO589827:WLP589827 WVK589827:WVL589827 C655363:D655363 IY655363:IZ655363 SU655363:SV655363 ACQ655363:ACR655363 AMM655363:AMN655363 AWI655363:AWJ655363 BGE655363:BGF655363 BQA655363:BQB655363 BZW655363:BZX655363 CJS655363:CJT655363 CTO655363:CTP655363 DDK655363:DDL655363 DNG655363:DNH655363 DXC655363:DXD655363 EGY655363:EGZ655363 EQU655363:EQV655363 FAQ655363:FAR655363 FKM655363:FKN655363 FUI655363:FUJ655363 GEE655363:GEF655363 GOA655363:GOB655363 GXW655363:GXX655363 HHS655363:HHT655363 HRO655363:HRP655363 IBK655363:IBL655363 ILG655363:ILH655363 IVC655363:IVD655363 JEY655363:JEZ655363 JOU655363:JOV655363 JYQ655363:JYR655363 KIM655363:KIN655363 KSI655363:KSJ655363 LCE655363:LCF655363 LMA655363:LMB655363 LVW655363:LVX655363 MFS655363:MFT655363 MPO655363:MPP655363 MZK655363:MZL655363 NJG655363:NJH655363 NTC655363:NTD655363 OCY655363:OCZ655363 OMU655363:OMV655363 OWQ655363:OWR655363 PGM655363:PGN655363 PQI655363:PQJ655363 QAE655363:QAF655363 QKA655363:QKB655363 QTW655363:QTX655363 RDS655363:RDT655363 RNO655363:RNP655363 RXK655363:RXL655363 SHG655363:SHH655363 SRC655363:SRD655363 TAY655363:TAZ655363 TKU655363:TKV655363 TUQ655363:TUR655363 UEM655363:UEN655363 UOI655363:UOJ655363 UYE655363:UYF655363 VIA655363:VIB655363 VRW655363:VRX655363 WBS655363:WBT655363 WLO655363:WLP655363 WVK655363:WVL655363 C720899:D720899 IY720899:IZ720899 SU720899:SV720899 ACQ720899:ACR720899 AMM720899:AMN720899 AWI720899:AWJ720899 BGE720899:BGF720899 BQA720899:BQB720899 BZW720899:BZX720899 CJS720899:CJT720899 CTO720899:CTP720899 DDK720899:DDL720899 DNG720899:DNH720899 DXC720899:DXD720899 EGY720899:EGZ720899 EQU720899:EQV720899 FAQ720899:FAR720899 FKM720899:FKN720899 FUI720899:FUJ720899 GEE720899:GEF720899 GOA720899:GOB720899 GXW720899:GXX720899 HHS720899:HHT720899 HRO720899:HRP720899 IBK720899:IBL720899 ILG720899:ILH720899 IVC720899:IVD720899 JEY720899:JEZ720899 JOU720899:JOV720899 JYQ720899:JYR720899 KIM720899:KIN720899 KSI720899:KSJ720899 LCE720899:LCF720899 LMA720899:LMB720899 LVW720899:LVX720899 MFS720899:MFT720899 MPO720899:MPP720899 MZK720899:MZL720899 NJG720899:NJH720899 NTC720899:NTD720899 OCY720899:OCZ720899 OMU720899:OMV720899 OWQ720899:OWR720899 PGM720899:PGN720899 PQI720899:PQJ720899 QAE720899:QAF720899 QKA720899:QKB720899 QTW720899:QTX720899 RDS720899:RDT720899 RNO720899:RNP720899 RXK720899:RXL720899 SHG720899:SHH720899 SRC720899:SRD720899 TAY720899:TAZ720899 TKU720899:TKV720899 TUQ720899:TUR720899 UEM720899:UEN720899 UOI720899:UOJ720899 UYE720899:UYF720899 VIA720899:VIB720899 VRW720899:VRX720899 WBS720899:WBT720899 WLO720899:WLP720899 WVK720899:WVL720899 C786435:D786435 IY786435:IZ786435 SU786435:SV786435 ACQ786435:ACR786435 AMM786435:AMN786435 AWI786435:AWJ786435 BGE786435:BGF786435 BQA786435:BQB786435 BZW786435:BZX786435 CJS786435:CJT786435 CTO786435:CTP786435 DDK786435:DDL786435 DNG786435:DNH786435 DXC786435:DXD786435 EGY786435:EGZ786435 EQU786435:EQV786435 FAQ786435:FAR786435 FKM786435:FKN786435 FUI786435:FUJ786435 GEE786435:GEF786435 GOA786435:GOB786435 GXW786435:GXX786435 HHS786435:HHT786435 HRO786435:HRP786435 IBK786435:IBL786435 ILG786435:ILH786435 IVC786435:IVD786435 JEY786435:JEZ786435 JOU786435:JOV786435 JYQ786435:JYR786435 KIM786435:KIN786435 KSI786435:KSJ786435 LCE786435:LCF786435 LMA786435:LMB786435 LVW786435:LVX786435 MFS786435:MFT786435 MPO786435:MPP786435 MZK786435:MZL786435 NJG786435:NJH786435 NTC786435:NTD786435 OCY786435:OCZ786435 OMU786435:OMV786435 OWQ786435:OWR786435 PGM786435:PGN786435 PQI786435:PQJ786435 QAE786435:QAF786435 QKA786435:QKB786435 QTW786435:QTX786435 RDS786435:RDT786435 RNO786435:RNP786435 RXK786435:RXL786435 SHG786435:SHH786435 SRC786435:SRD786435 TAY786435:TAZ786435 TKU786435:TKV786435 TUQ786435:TUR786435 UEM786435:UEN786435 UOI786435:UOJ786435 UYE786435:UYF786435 VIA786435:VIB786435 VRW786435:VRX786435 WBS786435:WBT786435 WLO786435:WLP786435 WVK786435:WVL786435 C851971:D851971 IY851971:IZ851971 SU851971:SV851971 ACQ851971:ACR851971 AMM851971:AMN851971 AWI851971:AWJ851971 BGE851971:BGF851971 BQA851971:BQB851971 BZW851971:BZX851971 CJS851971:CJT851971 CTO851971:CTP851971 DDK851971:DDL851971 DNG851971:DNH851971 DXC851971:DXD851971 EGY851971:EGZ851971 EQU851971:EQV851971 FAQ851971:FAR851971 FKM851971:FKN851971 FUI851971:FUJ851971 GEE851971:GEF851971 GOA851971:GOB851971 GXW851971:GXX851971 HHS851971:HHT851971 HRO851971:HRP851971 IBK851971:IBL851971 ILG851971:ILH851971 IVC851971:IVD851971 JEY851971:JEZ851971 JOU851971:JOV851971 JYQ851971:JYR851971 KIM851971:KIN851971 KSI851971:KSJ851971 LCE851971:LCF851971 LMA851971:LMB851971 LVW851971:LVX851971 MFS851971:MFT851971 MPO851971:MPP851971 MZK851971:MZL851971 NJG851971:NJH851971 NTC851971:NTD851971 OCY851971:OCZ851971 OMU851971:OMV851971 OWQ851971:OWR851971 PGM851971:PGN851971 PQI851971:PQJ851971 QAE851971:QAF851971 QKA851971:QKB851971 QTW851971:QTX851971 RDS851971:RDT851971 RNO851971:RNP851971 RXK851971:RXL851971 SHG851971:SHH851971 SRC851971:SRD851971 TAY851971:TAZ851971 TKU851971:TKV851971 TUQ851971:TUR851971 UEM851971:UEN851971 UOI851971:UOJ851971 UYE851971:UYF851971 VIA851971:VIB851971 VRW851971:VRX851971 WBS851971:WBT851971 WLO851971:WLP851971 WVK851971:WVL851971 C917507:D917507 IY917507:IZ917507 SU917507:SV917507 ACQ917507:ACR917507 AMM917507:AMN917507 AWI917507:AWJ917507 BGE917507:BGF917507 BQA917507:BQB917507 BZW917507:BZX917507 CJS917507:CJT917507 CTO917507:CTP917507 DDK917507:DDL917507 DNG917507:DNH917507 DXC917507:DXD917507 EGY917507:EGZ917507 EQU917507:EQV917507 FAQ917507:FAR917507 FKM917507:FKN917507 FUI917507:FUJ917507 GEE917507:GEF917507 GOA917507:GOB917507 GXW917507:GXX917507 HHS917507:HHT917507 HRO917507:HRP917507 IBK917507:IBL917507 ILG917507:ILH917507 IVC917507:IVD917507 JEY917507:JEZ917507 JOU917507:JOV917507 JYQ917507:JYR917507 KIM917507:KIN917507 KSI917507:KSJ917507 LCE917507:LCF917507 LMA917507:LMB917507 LVW917507:LVX917507 MFS917507:MFT917507 MPO917507:MPP917507 MZK917507:MZL917507 NJG917507:NJH917507 NTC917507:NTD917507 OCY917507:OCZ917507 OMU917507:OMV917507 OWQ917507:OWR917507 PGM917507:PGN917507 PQI917507:PQJ917507 QAE917507:QAF917507 QKA917507:QKB917507 QTW917507:QTX917507 RDS917507:RDT917507 RNO917507:RNP917507 RXK917507:RXL917507 SHG917507:SHH917507 SRC917507:SRD917507 TAY917507:TAZ917507 TKU917507:TKV917507 TUQ917507:TUR917507 UEM917507:UEN917507 UOI917507:UOJ917507 UYE917507:UYF917507 VIA917507:VIB917507 VRW917507:VRX917507 WBS917507:WBT917507 WLO917507:WLP917507 WVK917507:WVL917507 C983043:D983043 IY983043:IZ983043 SU983043:SV983043 ACQ983043:ACR983043 AMM983043:AMN983043 AWI983043:AWJ983043 BGE983043:BGF983043 BQA983043:BQB983043 BZW983043:BZX983043 CJS983043:CJT983043 CTO983043:CTP983043 DDK983043:DDL983043 DNG983043:DNH983043 DXC983043:DXD983043 EGY983043:EGZ983043 EQU983043:EQV983043 FAQ983043:FAR983043 FKM983043:FKN983043 FUI983043:FUJ983043 GEE983043:GEF983043 GOA983043:GOB983043 GXW983043:GXX983043 HHS983043:HHT983043 HRO983043:HRP983043 IBK983043:IBL983043 ILG983043:ILH983043 IVC983043:IVD983043 JEY983043:JEZ983043 JOU983043:JOV983043 JYQ983043:JYR983043 KIM983043:KIN983043 KSI983043:KSJ983043 LCE983043:LCF983043 LMA983043:LMB983043 LVW983043:LVX983043 MFS983043:MFT983043 MPO983043:MPP983043 MZK983043:MZL983043 NJG983043:NJH983043 NTC983043:NTD983043 OCY983043:OCZ983043 OMU983043:OMV983043 OWQ983043:OWR983043 PGM983043:PGN983043 PQI983043:PQJ983043 QAE983043:QAF983043 QKA983043:QKB983043 QTW983043:QTX983043 RDS983043:RDT983043 RNO983043:RNP983043 RXK983043:RXL983043 SHG983043:SHH983043 SRC983043:SRD983043 TAY983043:TAZ983043 TKU983043:TKV983043 TUQ983043:TUR983043 UEM983043:UEN983043 UOI983043:UOJ983043 UYE983043:UYF983043 VIA983043:VIB983043 VRW983043:VRX983043 WBS983043:WBT983043 WLO983043:WLP983043 C3:D3">
      <formula1>$F$3:$G$3</formula1>
    </dataValidation>
    <dataValidation type="list" allowBlank="1" showInputMessage="1" showErrorMessage="1" sqref="C2:D2">
      <formula1>$F$4:$Q$4</formula1>
    </dataValidation>
    <dataValidation type="list" allowBlank="1" showInputMessage="1" showErrorMessage="1" sqref="J22:K26">
      <formula1>$L$22:$L$23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12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S31"/>
  <sheetViews>
    <sheetView view="pageBreakPreview" zoomScale="115" zoomScaleNormal="100" zoomScaleSheetLayoutView="115" workbookViewId="0">
      <selection sqref="A1:AS2"/>
    </sheetView>
  </sheetViews>
  <sheetFormatPr defaultColWidth="2.25" defaultRowHeight="13.5"/>
  <cols>
    <col min="1" max="28" width="2" style="85" customWidth="1"/>
    <col min="29" max="36" width="1.75" style="85" customWidth="1"/>
    <col min="37" max="45" width="2" style="85" customWidth="1"/>
    <col min="46" max="16384" width="2.25" style="85"/>
  </cols>
  <sheetData>
    <row r="1" spans="1:45" ht="13.5" customHeight="1">
      <c r="A1" s="151" t="s">
        <v>167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</row>
    <row r="2" spans="1:45" ht="13.5" customHeight="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</row>
    <row r="3" spans="1:45" ht="10.5" customHeight="1" thickBo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</row>
    <row r="4" spans="1:45" ht="39.75" customHeight="1" thickBot="1">
      <c r="A4" s="152" t="s">
        <v>0</v>
      </c>
      <c r="B4" s="153"/>
      <c r="C4" s="153"/>
      <c r="D4" s="153"/>
      <c r="E4" s="153"/>
      <c r="F4" s="154" t="str">
        <f>IF(記入欄!C2="","",記入欄!C2)</f>
        <v/>
      </c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5"/>
      <c r="X4" s="152" t="s">
        <v>1</v>
      </c>
      <c r="Y4" s="153"/>
      <c r="Z4" s="153"/>
      <c r="AA4" s="153"/>
      <c r="AB4" s="153"/>
      <c r="AC4" s="154" t="str">
        <f>IF(記入欄!C3="","",記入欄!C3)</f>
        <v/>
      </c>
      <c r="AD4" s="154"/>
      <c r="AE4" s="154"/>
      <c r="AF4" s="154"/>
      <c r="AG4" s="154"/>
      <c r="AH4" s="154"/>
      <c r="AI4" s="154"/>
      <c r="AJ4" s="154"/>
      <c r="AK4" s="154"/>
      <c r="AL4" s="154"/>
      <c r="AM4" s="155"/>
    </row>
    <row r="5" spans="1:45" ht="11.25" customHeight="1" thickBot="1"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</row>
    <row r="6" spans="1:45" ht="34.5" customHeight="1" thickBot="1">
      <c r="A6" s="152" t="s">
        <v>128</v>
      </c>
      <c r="B6" s="153"/>
      <c r="C6" s="156" t="s">
        <v>4</v>
      </c>
      <c r="D6" s="156"/>
      <c r="E6" s="156"/>
      <c r="F6" s="156"/>
      <c r="G6" s="156" t="s">
        <v>134</v>
      </c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 t="s">
        <v>129</v>
      </c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 t="s">
        <v>41</v>
      </c>
      <c r="AD6" s="156"/>
      <c r="AE6" s="156"/>
      <c r="AF6" s="156"/>
      <c r="AG6" s="156"/>
      <c r="AH6" s="156"/>
      <c r="AI6" s="156"/>
      <c r="AJ6" s="156"/>
      <c r="AK6" s="156" t="s">
        <v>6</v>
      </c>
      <c r="AL6" s="156"/>
      <c r="AM6" s="156"/>
      <c r="AN6" s="156"/>
      <c r="AO6" s="156"/>
      <c r="AP6" s="156"/>
      <c r="AQ6" s="156"/>
      <c r="AR6" s="156"/>
      <c r="AS6" s="157"/>
    </row>
    <row r="7" spans="1:45" ht="37.5" customHeight="1">
      <c r="A7" s="158">
        <v>1</v>
      </c>
      <c r="B7" s="159"/>
      <c r="C7" s="159" t="s">
        <v>7</v>
      </c>
      <c r="D7" s="159"/>
      <c r="E7" s="159"/>
      <c r="F7" s="159"/>
      <c r="G7" s="160" t="str">
        <f>IF(記入欄!C20="","",記入欄!C20)</f>
        <v/>
      </c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1" t="str">
        <f>IF(記入欄!F20="","",記入欄!F20)</f>
        <v/>
      </c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0" t="str">
        <f>IF(記入欄!J20="","",記入欄!J20)</f>
        <v/>
      </c>
      <c r="AD7" s="160"/>
      <c r="AE7" s="160"/>
      <c r="AF7" s="160"/>
      <c r="AG7" s="160"/>
      <c r="AH7" s="160"/>
      <c r="AI7" s="160"/>
      <c r="AJ7" s="160"/>
      <c r="AK7" s="162" t="str">
        <f>IF(記入欄!M20="","",記入欄!M20)</f>
        <v/>
      </c>
      <c r="AL7" s="162"/>
      <c r="AM7" s="162"/>
      <c r="AN7" s="162"/>
      <c r="AO7" s="162"/>
      <c r="AP7" s="162"/>
      <c r="AQ7" s="162"/>
      <c r="AR7" s="162"/>
      <c r="AS7" s="163"/>
    </row>
    <row r="8" spans="1:45" ht="37.5" customHeight="1" thickBot="1">
      <c r="A8" s="173">
        <v>2</v>
      </c>
      <c r="B8" s="149"/>
      <c r="C8" s="149" t="s">
        <v>130</v>
      </c>
      <c r="D8" s="149"/>
      <c r="E8" s="149"/>
      <c r="F8" s="149"/>
      <c r="G8" s="150" t="str">
        <f>IF(記入欄!C21="","",記入欄!C21)</f>
        <v/>
      </c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64" t="str">
        <f>IF(記入欄!F21="","",記入欄!F21)</f>
        <v/>
      </c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50" t="str">
        <f>IF(記入欄!J21="","",記入欄!J21)</f>
        <v/>
      </c>
      <c r="AD8" s="150"/>
      <c r="AE8" s="150"/>
      <c r="AF8" s="150"/>
      <c r="AG8" s="150"/>
      <c r="AH8" s="150"/>
      <c r="AI8" s="150"/>
      <c r="AJ8" s="150"/>
      <c r="AK8" s="171" t="str">
        <f>IF(記入欄!M21="","",記入欄!M21)</f>
        <v/>
      </c>
      <c r="AL8" s="171"/>
      <c r="AM8" s="171"/>
      <c r="AN8" s="171"/>
      <c r="AO8" s="171"/>
      <c r="AP8" s="171"/>
      <c r="AQ8" s="171"/>
      <c r="AR8" s="171"/>
      <c r="AS8" s="172"/>
    </row>
    <row r="9" spans="1:45" ht="37.5" customHeight="1">
      <c r="A9" s="158">
        <v>3</v>
      </c>
      <c r="B9" s="159"/>
      <c r="C9" s="159" t="s">
        <v>8</v>
      </c>
      <c r="D9" s="159"/>
      <c r="E9" s="159"/>
      <c r="F9" s="159"/>
      <c r="G9" s="160" t="str">
        <f>IF(記入欄!C22="","",記入欄!C22)</f>
        <v/>
      </c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1" t="str">
        <f>IF(記入欄!F22="","",記入欄!F22)</f>
        <v/>
      </c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0" t="str">
        <f>IF(記入欄!J22="","",記入欄!J22&amp;"年")</f>
        <v/>
      </c>
      <c r="AD9" s="160"/>
      <c r="AE9" s="160"/>
      <c r="AF9" s="160"/>
      <c r="AG9" s="160"/>
      <c r="AH9" s="160"/>
      <c r="AI9" s="160"/>
      <c r="AJ9" s="160"/>
      <c r="AK9" s="162" t="str">
        <f>IF(記入欄!M22="","",記入欄!M22)</f>
        <v/>
      </c>
      <c r="AL9" s="162"/>
      <c r="AM9" s="162"/>
      <c r="AN9" s="162"/>
      <c r="AO9" s="162"/>
      <c r="AP9" s="162"/>
      <c r="AQ9" s="162"/>
      <c r="AR9" s="162"/>
      <c r="AS9" s="163"/>
    </row>
    <row r="10" spans="1:45" ht="37.5" customHeight="1">
      <c r="A10" s="167">
        <v>4</v>
      </c>
      <c r="B10" s="168"/>
      <c r="C10" s="168" t="s">
        <v>8</v>
      </c>
      <c r="D10" s="168"/>
      <c r="E10" s="168"/>
      <c r="F10" s="168"/>
      <c r="G10" s="169" t="str">
        <f>IF(記入欄!C23="","",記入欄!C23)</f>
        <v/>
      </c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70" t="str">
        <f>IF(記入欄!F23="","",記入欄!F23)</f>
        <v/>
      </c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69" t="str">
        <f>IF(記入欄!J23="","",記入欄!J23&amp;"年")</f>
        <v/>
      </c>
      <c r="AD10" s="169"/>
      <c r="AE10" s="169"/>
      <c r="AF10" s="169"/>
      <c r="AG10" s="169"/>
      <c r="AH10" s="169"/>
      <c r="AI10" s="169"/>
      <c r="AJ10" s="169"/>
      <c r="AK10" s="165" t="str">
        <f>IF(記入欄!M23="","",記入欄!M23)</f>
        <v/>
      </c>
      <c r="AL10" s="165"/>
      <c r="AM10" s="165"/>
      <c r="AN10" s="165"/>
      <c r="AO10" s="165"/>
      <c r="AP10" s="165"/>
      <c r="AQ10" s="165"/>
      <c r="AR10" s="165"/>
      <c r="AS10" s="166"/>
    </row>
    <row r="11" spans="1:45" ht="37.5" customHeight="1">
      <c r="A11" s="167">
        <v>5</v>
      </c>
      <c r="B11" s="168"/>
      <c r="C11" s="168" t="s">
        <v>8</v>
      </c>
      <c r="D11" s="168"/>
      <c r="E11" s="168"/>
      <c r="F11" s="168"/>
      <c r="G11" s="169" t="str">
        <f>IF(記入欄!C24="","",記入欄!C24)</f>
        <v/>
      </c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70" t="str">
        <f>IF(記入欄!F24="","",記入欄!F24)</f>
        <v/>
      </c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69" t="str">
        <f>IF(記入欄!J24="","",記入欄!J24&amp;"年")</f>
        <v/>
      </c>
      <c r="AD11" s="169"/>
      <c r="AE11" s="169"/>
      <c r="AF11" s="169"/>
      <c r="AG11" s="169"/>
      <c r="AH11" s="169"/>
      <c r="AI11" s="169"/>
      <c r="AJ11" s="169"/>
      <c r="AK11" s="165" t="str">
        <f>IF(記入欄!M24="","",記入欄!M24)</f>
        <v/>
      </c>
      <c r="AL11" s="165"/>
      <c r="AM11" s="165"/>
      <c r="AN11" s="165"/>
      <c r="AO11" s="165"/>
      <c r="AP11" s="165"/>
      <c r="AQ11" s="165"/>
      <c r="AR11" s="165"/>
      <c r="AS11" s="166"/>
    </row>
    <row r="12" spans="1:45" ht="37.5" customHeight="1">
      <c r="A12" s="167">
        <v>6</v>
      </c>
      <c r="B12" s="168"/>
      <c r="C12" s="168" t="s">
        <v>8</v>
      </c>
      <c r="D12" s="168"/>
      <c r="E12" s="168"/>
      <c r="F12" s="168"/>
      <c r="G12" s="169" t="str">
        <f>IF(記入欄!C25="","",記入欄!C25)</f>
        <v/>
      </c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70" t="str">
        <f>IF(記入欄!F25="","",記入欄!F25)</f>
        <v/>
      </c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69" t="str">
        <f>IF(記入欄!J25="","",記入欄!J25&amp;"年")</f>
        <v/>
      </c>
      <c r="AD12" s="169"/>
      <c r="AE12" s="169"/>
      <c r="AF12" s="169"/>
      <c r="AG12" s="169"/>
      <c r="AH12" s="169"/>
      <c r="AI12" s="169"/>
      <c r="AJ12" s="169"/>
      <c r="AK12" s="165" t="str">
        <f>IF(記入欄!M25="","",記入欄!M25)</f>
        <v/>
      </c>
      <c r="AL12" s="165"/>
      <c r="AM12" s="165"/>
      <c r="AN12" s="165"/>
      <c r="AO12" s="165"/>
      <c r="AP12" s="165"/>
      <c r="AQ12" s="165"/>
      <c r="AR12" s="165"/>
      <c r="AS12" s="166"/>
    </row>
    <row r="13" spans="1:45" ht="37.5" customHeight="1" thickBot="1">
      <c r="A13" s="173">
        <v>7</v>
      </c>
      <c r="B13" s="149"/>
      <c r="C13" s="149" t="s">
        <v>8</v>
      </c>
      <c r="D13" s="149"/>
      <c r="E13" s="149"/>
      <c r="F13" s="149"/>
      <c r="G13" s="150" t="str">
        <f>IF(記入欄!C26="","",記入欄!C26)</f>
        <v/>
      </c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64" t="str">
        <f>IF(記入欄!F26="","",記入欄!F26)</f>
        <v/>
      </c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50" t="str">
        <f>IF(記入欄!J26="","",記入欄!J26&amp;"年")</f>
        <v/>
      </c>
      <c r="AD13" s="150"/>
      <c r="AE13" s="150"/>
      <c r="AF13" s="150"/>
      <c r="AG13" s="150"/>
      <c r="AH13" s="150"/>
      <c r="AI13" s="150"/>
      <c r="AJ13" s="150"/>
      <c r="AK13" s="171" t="str">
        <f>IF(記入欄!M26="","",記入欄!M26)</f>
        <v/>
      </c>
      <c r="AL13" s="171"/>
      <c r="AM13" s="171"/>
      <c r="AN13" s="171"/>
      <c r="AO13" s="171"/>
      <c r="AP13" s="171"/>
      <c r="AQ13" s="171"/>
      <c r="AR13" s="171"/>
      <c r="AS13" s="172"/>
    </row>
    <row r="15" spans="1:45" ht="20.25" customHeight="1">
      <c r="A15" s="88" t="s">
        <v>5</v>
      </c>
    </row>
    <row r="16" spans="1:45" ht="37.5" customHeight="1">
      <c r="A16" s="174" t="s">
        <v>135</v>
      </c>
      <c r="B16" s="175"/>
      <c r="C16" s="175"/>
      <c r="D16" s="175"/>
      <c r="E16" s="176"/>
      <c r="F16" s="177" t="str">
        <f>IF(記入欄!C5="","",記入欄!C5)</f>
        <v/>
      </c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9"/>
      <c r="W16" s="89"/>
      <c r="X16" s="180" t="s">
        <v>39</v>
      </c>
      <c r="Y16" s="181"/>
      <c r="Z16" s="181"/>
      <c r="AA16" s="181"/>
      <c r="AB16" s="181"/>
      <c r="AC16" s="177" t="str">
        <f>IF(記入欄!C6="","",記入欄!C6)</f>
        <v/>
      </c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9"/>
    </row>
    <row r="17" spans="1:45" ht="5.25" customHeight="1">
      <c r="A17" s="90"/>
      <c r="B17" s="90"/>
      <c r="C17" s="91"/>
      <c r="D17" s="91"/>
      <c r="E17" s="91"/>
      <c r="F17" s="91"/>
      <c r="G17" s="91"/>
      <c r="H17" s="91"/>
      <c r="I17" s="92"/>
      <c r="J17" s="92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4"/>
      <c r="AB17" s="94"/>
      <c r="AC17" s="94"/>
      <c r="AD17" s="94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</row>
    <row r="18" spans="1:45" ht="18.75" customHeight="1">
      <c r="A18" s="184" t="s">
        <v>136</v>
      </c>
      <c r="B18" s="185"/>
      <c r="C18" s="185"/>
      <c r="D18" s="185"/>
      <c r="E18" s="186"/>
      <c r="F18" s="190" t="str">
        <f>+"〒"&amp;記入欄!C7</f>
        <v>〒</v>
      </c>
      <c r="G18" s="190"/>
      <c r="H18" s="190"/>
      <c r="I18" s="190"/>
      <c r="J18" s="190"/>
      <c r="K18" s="190"/>
      <c r="L18" s="190"/>
      <c r="M18" s="190"/>
      <c r="N18" s="191" t="str">
        <f>IF(記入欄!C8="","",記入欄!C8)</f>
        <v/>
      </c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2"/>
    </row>
    <row r="19" spans="1:45" ht="18.75" customHeight="1">
      <c r="A19" s="187"/>
      <c r="B19" s="188"/>
      <c r="C19" s="188"/>
      <c r="D19" s="188"/>
      <c r="E19" s="189"/>
      <c r="F19" s="195"/>
      <c r="G19" s="196"/>
      <c r="H19" s="196"/>
      <c r="I19" s="196"/>
      <c r="J19" s="196"/>
      <c r="K19" s="196"/>
      <c r="L19" s="196"/>
      <c r="M19" s="196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4"/>
    </row>
    <row r="20" spans="1:45" ht="5.25" customHeight="1">
      <c r="A20" s="90"/>
      <c r="B20" s="90"/>
      <c r="C20" s="90"/>
      <c r="D20" s="90"/>
      <c r="E20" s="90"/>
      <c r="F20" s="90"/>
      <c r="G20" s="96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</row>
    <row r="21" spans="1:45" ht="37.5" customHeight="1">
      <c r="A21" s="174" t="s">
        <v>137</v>
      </c>
      <c r="B21" s="175"/>
      <c r="C21" s="175"/>
      <c r="D21" s="175"/>
      <c r="E21" s="176"/>
      <c r="F21" s="177" t="str">
        <f>IF(記入欄!C9="","",記入欄!C9&amp;" ( "&amp;記入欄!F9&amp;" ) "&amp;記入欄!K9)</f>
        <v/>
      </c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9"/>
      <c r="W21" s="89"/>
      <c r="X21" s="180" t="s">
        <v>131</v>
      </c>
      <c r="Y21" s="181"/>
      <c r="Z21" s="181"/>
      <c r="AA21" s="181"/>
      <c r="AB21" s="181"/>
      <c r="AC21" s="177" t="str">
        <f>IF(記入欄!C10="","",記入欄!C10&amp;" ( "&amp;記入欄!F10&amp;" ) "&amp;記入欄!K10)</f>
        <v/>
      </c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9"/>
    </row>
    <row r="22" spans="1:45" ht="5.25" customHeight="1">
      <c r="A22" s="90"/>
      <c r="B22" s="90"/>
      <c r="C22" s="90"/>
      <c r="D22" s="90"/>
      <c r="E22" s="90"/>
      <c r="F22" s="90"/>
      <c r="G22" s="96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7"/>
      <c r="W22" s="97"/>
      <c r="X22" s="90"/>
      <c r="Y22" s="90"/>
      <c r="Z22" s="90"/>
      <c r="AA22" s="90"/>
      <c r="AB22" s="90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</row>
    <row r="23" spans="1:45" ht="37.5" customHeight="1">
      <c r="A23" s="174" t="s">
        <v>40</v>
      </c>
      <c r="B23" s="175"/>
      <c r="C23" s="175"/>
      <c r="D23" s="175"/>
      <c r="E23" s="176"/>
      <c r="F23" s="177" t="str">
        <f>IF(記入欄!C11="","",記入欄!C11&amp;" ( "&amp;記入欄!F11&amp;" ) "&amp;記入欄!K11)</f>
        <v/>
      </c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9"/>
      <c r="W23" s="89"/>
      <c r="X23" s="180" t="s">
        <v>132</v>
      </c>
      <c r="Y23" s="181"/>
      <c r="Z23" s="181"/>
      <c r="AA23" s="181"/>
      <c r="AB23" s="181"/>
      <c r="AC23" s="177" t="str">
        <f>IF(記入欄!C12="","",記入欄!C12)</f>
        <v/>
      </c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9"/>
    </row>
    <row r="24" spans="1:45" ht="13.5" customHeight="1">
      <c r="AB24" s="98"/>
      <c r="AC24" s="98"/>
      <c r="AD24" s="98"/>
      <c r="AE24" s="98"/>
      <c r="AF24" s="98"/>
    </row>
    <row r="25" spans="1:45" ht="42.75" customHeight="1">
      <c r="A25" s="201" t="s">
        <v>133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1"/>
      <c r="AR25" s="201"/>
      <c r="AS25" s="201"/>
    </row>
    <row r="26" spans="1:45" ht="12.75" customHeight="1"/>
    <row r="27" spans="1:45" ht="17.25">
      <c r="E27" s="202" t="s">
        <v>138</v>
      </c>
      <c r="F27" s="202"/>
      <c r="G27" s="202"/>
      <c r="H27" s="202"/>
      <c r="I27" s="202"/>
      <c r="J27" s="202"/>
      <c r="K27" s="202"/>
      <c r="L27" s="182" t="str">
        <f>IF(記入欄!C16="","",記入欄!C16)</f>
        <v/>
      </c>
      <c r="M27" s="182"/>
      <c r="N27" s="182"/>
      <c r="O27" s="182" t="s">
        <v>29</v>
      </c>
      <c r="P27" s="182"/>
      <c r="Q27" s="182" t="str">
        <f>IF(記入欄!F16="","",記入欄!F16)</f>
        <v/>
      </c>
      <c r="R27" s="182"/>
      <c r="S27" s="182"/>
      <c r="T27" s="182" t="s">
        <v>30</v>
      </c>
      <c r="U27" s="182"/>
    </row>
    <row r="28" spans="1:45" ht="20.25" customHeight="1"/>
    <row r="29" spans="1:45" ht="20.25" customHeight="1">
      <c r="B29" s="197" t="s">
        <v>31</v>
      </c>
      <c r="C29" s="197"/>
      <c r="D29" s="197"/>
      <c r="E29" s="197"/>
      <c r="F29" s="197"/>
      <c r="G29" s="197"/>
      <c r="H29" s="197"/>
      <c r="I29" s="197"/>
      <c r="J29" s="198" t="str">
        <f>IF(F4="","",F4)</f>
        <v/>
      </c>
      <c r="K29" s="198"/>
      <c r="L29" s="198"/>
      <c r="M29" s="198"/>
      <c r="N29" s="198"/>
      <c r="O29" s="199" t="s">
        <v>32</v>
      </c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</row>
    <row r="30" spans="1:45" ht="20.25" customHeight="1"/>
    <row r="31" spans="1:45" ht="33" customHeight="1">
      <c r="B31" s="182" t="s">
        <v>33</v>
      </c>
      <c r="C31" s="182"/>
      <c r="D31" s="182"/>
      <c r="E31" s="182"/>
      <c r="F31" s="182"/>
      <c r="G31" s="182"/>
      <c r="H31" s="99"/>
      <c r="I31" s="200" t="s">
        <v>34</v>
      </c>
      <c r="J31" s="200"/>
      <c r="K31" s="200"/>
      <c r="L31" s="200"/>
      <c r="M31" s="183" t="str">
        <f>IF(記入欄!C15="","",記入欄!C15)</f>
        <v/>
      </c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99"/>
      <c r="Y31" s="200" t="s">
        <v>35</v>
      </c>
      <c r="Z31" s="200"/>
      <c r="AA31" s="200"/>
      <c r="AB31" s="183" t="str">
        <f>IF(記入欄!C14="","",記入欄!C14)</f>
        <v/>
      </c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 t="s">
        <v>36</v>
      </c>
      <c r="AR31" s="183"/>
    </row>
  </sheetData>
  <sheetProtection password="CC41" sheet="1" objects="1" scenarios="1"/>
  <mergeCells count="84">
    <mergeCell ref="AQ31:AR31"/>
    <mergeCell ref="A18:E19"/>
    <mergeCell ref="F18:M18"/>
    <mergeCell ref="N18:AS19"/>
    <mergeCell ref="F19:M19"/>
    <mergeCell ref="B29:I29"/>
    <mergeCell ref="J29:N29"/>
    <mergeCell ref="O29:AD29"/>
    <mergeCell ref="B31:G31"/>
    <mergeCell ref="I31:L31"/>
    <mergeCell ref="M31:W31"/>
    <mergeCell ref="Y31:AA31"/>
    <mergeCell ref="AB31:AP31"/>
    <mergeCell ref="A25:AS25"/>
    <mergeCell ref="E27:K27"/>
    <mergeCell ref="L27:N27"/>
    <mergeCell ref="O27:P27"/>
    <mergeCell ref="Q27:S27"/>
    <mergeCell ref="T27:U27"/>
    <mergeCell ref="A21:E21"/>
    <mergeCell ref="F21:V21"/>
    <mergeCell ref="X21:AB21"/>
    <mergeCell ref="AC21:AS21"/>
    <mergeCell ref="A23:E23"/>
    <mergeCell ref="F23:V23"/>
    <mergeCell ref="X23:AB23"/>
    <mergeCell ref="AC23:AS23"/>
    <mergeCell ref="A16:E16"/>
    <mergeCell ref="F16:V16"/>
    <mergeCell ref="X16:AB16"/>
    <mergeCell ref="AC16:AS16"/>
    <mergeCell ref="A13:B13"/>
    <mergeCell ref="C13:F13"/>
    <mergeCell ref="G13:Q13"/>
    <mergeCell ref="R13:AB13"/>
    <mergeCell ref="AC13:AJ13"/>
    <mergeCell ref="AK13:AS13"/>
    <mergeCell ref="AK8:AS8"/>
    <mergeCell ref="A8:B8"/>
    <mergeCell ref="AK12:AS12"/>
    <mergeCell ref="A11:B11"/>
    <mergeCell ref="C11:F11"/>
    <mergeCell ref="G11:Q11"/>
    <mergeCell ref="R11:AB11"/>
    <mergeCell ref="AC11:AJ11"/>
    <mergeCell ref="AK11:AS11"/>
    <mergeCell ref="A12:B12"/>
    <mergeCell ref="C12:F12"/>
    <mergeCell ref="G12:Q12"/>
    <mergeCell ref="R12:AB12"/>
    <mergeCell ref="AC12:AJ12"/>
    <mergeCell ref="AK10:AS10"/>
    <mergeCell ref="A9:B9"/>
    <mergeCell ref="C9:F9"/>
    <mergeCell ref="G9:Q9"/>
    <mergeCell ref="R9:AB9"/>
    <mergeCell ref="AC9:AJ9"/>
    <mergeCell ref="AK9:AS9"/>
    <mergeCell ref="A10:B10"/>
    <mergeCell ref="C10:F10"/>
    <mergeCell ref="G10:Q10"/>
    <mergeCell ref="R10:AB10"/>
    <mergeCell ref="AC10:AJ10"/>
    <mergeCell ref="G6:Q6"/>
    <mergeCell ref="R6:AB6"/>
    <mergeCell ref="AC6:AJ6"/>
    <mergeCell ref="R8:AB8"/>
    <mergeCell ref="AC8:AJ8"/>
    <mergeCell ref="C8:F8"/>
    <mergeCell ref="G8:Q8"/>
    <mergeCell ref="A1:AS2"/>
    <mergeCell ref="A4:E4"/>
    <mergeCell ref="F4:Q4"/>
    <mergeCell ref="X4:AB4"/>
    <mergeCell ref="AC4:AM4"/>
    <mergeCell ref="AK6:AS6"/>
    <mergeCell ref="A7:B7"/>
    <mergeCell ref="C7:F7"/>
    <mergeCell ref="G7:Q7"/>
    <mergeCell ref="R7:AB7"/>
    <mergeCell ref="AC7:AJ7"/>
    <mergeCell ref="AK7:AS7"/>
    <mergeCell ref="A6:B6"/>
    <mergeCell ref="C6:F6"/>
  </mergeCells>
  <phoneticPr fontId="1"/>
  <pageMargins left="0.70866141732283472" right="0.78740157480314965" top="0.74803149606299213" bottom="0.7480314960629921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4"/>
  <sheetViews>
    <sheetView workbookViewId="0">
      <selection activeCell="A3" sqref="A3:H4"/>
    </sheetView>
  </sheetViews>
  <sheetFormatPr defaultColWidth="11" defaultRowHeight="14.25"/>
  <cols>
    <col min="1" max="1" width="12.625" style="14" bestFit="1" customWidth="1"/>
    <col min="2" max="3" width="12.5" style="14" customWidth="1"/>
    <col min="4" max="4" width="25" style="14" customWidth="1"/>
    <col min="5" max="7" width="12.5" style="14" customWidth="1"/>
    <col min="8" max="9" width="10.375" style="14" customWidth="1"/>
    <col min="10" max="256" width="11" style="14"/>
    <col min="257" max="257" width="12.625" style="14" bestFit="1" customWidth="1"/>
    <col min="258" max="259" width="12.5" style="14" customWidth="1"/>
    <col min="260" max="260" width="25" style="14" customWidth="1"/>
    <col min="261" max="262" width="12.5" style="14" customWidth="1"/>
    <col min="263" max="265" width="10.375" style="14" customWidth="1"/>
    <col min="266" max="512" width="11" style="14"/>
    <col min="513" max="513" width="12.625" style="14" bestFit="1" customWidth="1"/>
    <col min="514" max="515" width="12.5" style="14" customWidth="1"/>
    <col min="516" max="516" width="25" style="14" customWidth="1"/>
    <col min="517" max="518" width="12.5" style="14" customWidth="1"/>
    <col min="519" max="521" width="10.375" style="14" customWidth="1"/>
    <col min="522" max="768" width="11" style="14"/>
    <col min="769" max="769" width="12.625" style="14" bestFit="1" customWidth="1"/>
    <col min="770" max="771" width="12.5" style="14" customWidth="1"/>
    <col min="772" max="772" width="25" style="14" customWidth="1"/>
    <col min="773" max="774" width="12.5" style="14" customWidth="1"/>
    <col min="775" max="777" width="10.375" style="14" customWidth="1"/>
    <col min="778" max="1024" width="11" style="14"/>
    <col min="1025" max="1025" width="12.625" style="14" bestFit="1" customWidth="1"/>
    <col min="1026" max="1027" width="12.5" style="14" customWidth="1"/>
    <col min="1028" max="1028" width="25" style="14" customWidth="1"/>
    <col min="1029" max="1030" width="12.5" style="14" customWidth="1"/>
    <col min="1031" max="1033" width="10.375" style="14" customWidth="1"/>
    <col min="1034" max="1280" width="11" style="14"/>
    <col min="1281" max="1281" width="12.625" style="14" bestFit="1" customWidth="1"/>
    <col min="1282" max="1283" width="12.5" style="14" customWidth="1"/>
    <col min="1284" max="1284" width="25" style="14" customWidth="1"/>
    <col min="1285" max="1286" width="12.5" style="14" customWidth="1"/>
    <col min="1287" max="1289" width="10.375" style="14" customWidth="1"/>
    <col min="1290" max="1536" width="11" style="14"/>
    <col min="1537" max="1537" width="12.625" style="14" bestFit="1" customWidth="1"/>
    <col min="1538" max="1539" width="12.5" style="14" customWidth="1"/>
    <col min="1540" max="1540" width="25" style="14" customWidth="1"/>
    <col min="1541" max="1542" width="12.5" style="14" customWidth="1"/>
    <col min="1543" max="1545" width="10.375" style="14" customWidth="1"/>
    <col min="1546" max="1792" width="11" style="14"/>
    <col min="1793" max="1793" width="12.625" style="14" bestFit="1" customWidth="1"/>
    <col min="1794" max="1795" width="12.5" style="14" customWidth="1"/>
    <col min="1796" max="1796" width="25" style="14" customWidth="1"/>
    <col min="1797" max="1798" width="12.5" style="14" customWidth="1"/>
    <col min="1799" max="1801" width="10.375" style="14" customWidth="1"/>
    <col min="1802" max="2048" width="11" style="14"/>
    <col min="2049" max="2049" width="12.625" style="14" bestFit="1" customWidth="1"/>
    <col min="2050" max="2051" width="12.5" style="14" customWidth="1"/>
    <col min="2052" max="2052" width="25" style="14" customWidth="1"/>
    <col min="2053" max="2054" width="12.5" style="14" customWidth="1"/>
    <col min="2055" max="2057" width="10.375" style="14" customWidth="1"/>
    <col min="2058" max="2304" width="11" style="14"/>
    <col min="2305" max="2305" width="12.625" style="14" bestFit="1" customWidth="1"/>
    <col min="2306" max="2307" width="12.5" style="14" customWidth="1"/>
    <col min="2308" max="2308" width="25" style="14" customWidth="1"/>
    <col min="2309" max="2310" width="12.5" style="14" customWidth="1"/>
    <col min="2311" max="2313" width="10.375" style="14" customWidth="1"/>
    <col min="2314" max="2560" width="11" style="14"/>
    <col min="2561" max="2561" width="12.625" style="14" bestFit="1" customWidth="1"/>
    <col min="2562" max="2563" width="12.5" style="14" customWidth="1"/>
    <col min="2564" max="2564" width="25" style="14" customWidth="1"/>
    <col min="2565" max="2566" width="12.5" style="14" customWidth="1"/>
    <col min="2567" max="2569" width="10.375" style="14" customWidth="1"/>
    <col min="2570" max="2816" width="11" style="14"/>
    <col min="2817" max="2817" width="12.625" style="14" bestFit="1" customWidth="1"/>
    <col min="2818" max="2819" width="12.5" style="14" customWidth="1"/>
    <col min="2820" max="2820" width="25" style="14" customWidth="1"/>
    <col min="2821" max="2822" width="12.5" style="14" customWidth="1"/>
    <col min="2823" max="2825" width="10.375" style="14" customWidth="1"/>
    <col min="2826" max="3072" width="11" style="14"/>
    <col min="3073" max="3073" width="12.625" style="14" bestFit="1" customWidth="1"/>
    <col min="3074" max="3075" width="12.5" style="14" customWidth="1"/>
    <col min="3076" max="3076" width="25" style="14" customWidth="1"/>
    <col min="3077" max="3078" width="12.5" style="14" customWidth="1"/>
    <col min="3079" max="3081" width="10.375" style="14" customWidth="1"/>
    <col min="3082" max="3328" width="11" style="14"/>
    <col min="3329" max="3329" width="12.625" style="14" bestFit="1" customWidth="1"/>
    <col min="3330" max="3331" width="12.5" style="14" customWidth="1"/>
    <col min="3332" max="3332" width="25" style="14" customWidth="1"/>
    <col min="3333" max="3334" width="12.5" style="14" customWidth="1"/>
    <col min="3335" max="3337" width="10.375" style="14" customWidth="1"/>
    <col min="3338" max="3584" width="11" style="14"/>
    <col min="3585" max="3585" width="12.625" style="14" bestFit="1" customWidth="1"/>
    <col min="3586" max="3587" width="12.5" style="14" customWidth="1"/>
    <col min="3588" max="3588" width="25" style="14" customWidth="1"/>
    <col min="3589" max="3590" width="12.5" style="14" customWidth="1"/>
    <col min="3591" max="3593" width="10.375" style="14" customWidth="1"/>
    <col min="3594" max="3840" width="11" style="14"/>
    <col min="3841" max="3841" width="12.625" style="14" bestFit="1" customWidth="1"/>
    <col min="3842" max="3843" width="12.5" style="14" customWidth="1"/>
    <col min="3844" max="3844" width="25" style="14" customWidth="1"/>
    <col min="3845" max="3846" width="12.5" style="14" customWidth="1"/>
    <col min="3847" max="3849" width="10.375" style="14" customWidth="1"/>
    <col min="3850" max="4096" width="11" style="14"/>
    <col min="4097" max="4097" width="12.625" style="14" bestFit="1" customWidth="1"/>
    <col min="4098" max="4099" width="12.5" style="14" customWidth="1"/>
    <col min="4100" max="4100" width="25" style="14" customWidth="1"/>
    <col min="4101" max="4102" width="12.5" style="14" customWidth="1"/>
    <col min="4103" max="4105" width="10.375" style="14" customWidth="1"/>
    <col min="4106" max="4352" width="11" style="14"/>
    <col min="4353" max="4353" width="12.625" style="14" bestFit="1" customWidth="1"/>
    <col min="4354" max="4355" width="12.5" style="14" customWidth="1"/>
    <col min="4356" max="4356" width="25" style="14" customWidth="1"/>
    <col min="4357" max="4358" width="12.5" style="14" customWidth="1"/>
    <col min="4359" max="4361" width="10.375" style="14" customWidth="1"/>
    <col min="4362" max="4608" width="11" style="14"/>
    <col min="4609" max="4609" width="12.625" style="14" bestFit="1" customWidth="1"/>
    <col min="4610" max="4611" width="12.5" style="14" customWidth="1"/>
    <col min="4612" max="4612" width="25" style="14" customWidth="1"/>
    <col min="4613" max="4614" width="12.5" style="14" customWidth="1"/>
    <col min="4615" max="4617" width="10.375" style="14" customWidth="1"/>
    <col min="4618" max="4864" width="11" style="14"/>
    <col min="4865" max="4865" width="12.625" style="14" bestFit="1" customWidth="1"/>
    <col min="4866" max="4867" width="12.5" style="14" customWidth="1"/>
    <col min="4868" max="4868" width="25" style="14" customWidth="1"/>
    <col min="4869" max="4870" width="12.5" style="14" customWidth="1"/>
    <col min="4871" max="4873" width="10.375" style="14" customWidth="1"/>
    <col min="4874" max="5120" width="11" style="14"/>
    <col min="5121" max="5121" width="12.625" style="14" bestFit="1" customWidth="1"/>
    <col min="5122" max="5123" width="12.5" style="14" customWidth="1"/>
    <col min="5124" max="5124" width="25" style="14" customWidth="1"/>
    <col min="5125" max="5126" width="12.5" style="14" customWidth="1"/>
    <col min="5127" max="5129" width="10.375" style="14" customWidth="1"/>
    <col min="5130" max="5376" width="11" style="14"/>
    <col min="5377" max="5377" width="12.625" style="14" bestFit="1" customWidth="1"/>
    <col min="5378" max="5379" width="12.5" style="14" customWidth="1"/>
    <col min="5380" max="5380" width="25" style="14" customWidth="1"/>
    <col min="5381" max="5382" width="12.5" style="14" customWidth="1"/>
    <col min="5383" max="5385" width="10.375" style="14" customWidth="1"/>
    <col min="5386" max="5632" width="11" style="14"/>
    <col min="5633" max="5633" width="12.625" style="14" bestFit="1" customWidth="1"/>
    <col min="5634" max="5635" width="12.5" style="14" customWidth="1"/>
    <col min="5636" max="5636" width="25" style="14" customWidth="1"/>
    <col min="5637" max="5638" width="12.5" style="14" customWidth="1"/>
    <col min="5639" max="5641" width="10.375" style="14" customWidth="1"/>
    <col min="5642" max="5888" width="11" style="14"/>
    <col min="5889" max="5889" width="12.625" style="14" bestFit="1" customWidth="1"/>
    <col min="5890" max="5891" width="12.5" style="14" customWidth="1"/>
    <col min="5892" max="5892" width="25" style="14" customWidth="1"/>
    <col min="5893" max="5894" width="12.5" style="14" customWidth="1"/>
    <col min="5895" max="5897" width="10.375" style="14" customWidth="1"/>
    <col min="5898" max="6144" width="11" style="14"/>
    <col min="6145" max="6145" width="12.625" style="14" bestFit="1" customWidth="1"/>
    <col min="6146" max="6147" width="12.5" style="14" customWidth="1"/>
    <col min="6148" max="6148" width="25" style="14" customWidth="1"/>
    <col min="6149" max="6150" width="12.5" style="14" customWidth="1"/>
    <col min="6151" max="6153" width="10.375" style="14" customWidth="1"/>
    <col min="6154" max="6400" width="11" style="14"/>
    <col min="6401" max="6401" width="12.625" style="14" bestFit="1" customWidth="1"/>
    <col min="6402" max="6403" width="12.5" style="14" customWidth="1"/>
    <col min="6404" max="6404" width="25" style="14" customWidth="1"/>
    <col min="6405" max="6406" width="12.5" style="14" customWidth="1"/>
    <col min="6407" max="6409" width="10.375" style="14" customWidth="1"/>
    <col min="6410" max="6656" width="11" style="14"/>
    <col min="6657" max="6657" width="12.625" style="14" bestFit="1" customWidth="1"/>
    <col min="6658" max="6659" width="12.5" style="14" customWidth="1"/>
    <col min="6660" max="6660" width="25" style="14" customWidth="1"/>
    <col min="6661" max="6662" width="12.5" style="14" customWidth="1"/>
    <col min="6663" max="6665" width="10.375" style="14" customWidth="1"/>
    <col min="6666" max="6912" width="11" style="14"/>
    <col min="6913" max="6913" width="12.625" style="14" bestFit="1" customWidth="1"/>
    <col min="6914" max="6915" width="12.5" style="14" customWidth="1"/>
    <col min="6916" max="6916" width="25" style="14" customWidth="1"/>
    <col min="6917" max="6918" width="12.5" style="14" customWidth="1"/>
    <col min="6919" max="6921" width="10.375" style="14" customWidth="1"/>
    <col min="6922" max="7168" width="11" style="14"/>
    <col min="7169" max="7169" width="12.625" style="14" bestFit="1" customWidth="1"/>
    <col min="7170" max="7171" width="12.5" style="14" customWidth="1"/>
    <col min="7172" max="7172" width="25" style="14" customWidth="1"/>
    <col min="7173" max="7174" width="12.5" style="14" customWidth="1"/>
    <col min="7175" max="7177" width="10.375" style="14" customWidth="1"/>
    <col min="7178" max="7424" width="11" style="14"/>
    <col min="7425" max="7425" width="12.625" style="14" bestFit="1" customWidth="1"/>
    <col min="7426" max="7427" width="12.5" style="14" customWidth="1"/>
    <col min="7428" max="7428" width="25" style="14" customWidth="1"/>
    <col min="7429" max="7430" width="12.5" style="14" customWidth="1"/>
    <col min="7431" max="7433" width="10.375" style="14" customWidth="1"/>
    <col min="7434" max="7680" width="11" style="14"/>
    <col min="7681" max="7681" width="12.625" style="14" bestFit="1" customWidth="1"/>
    <col min="7682" max="7683" width="12.5" style="14" customWidth="1"/>
    <col min="7684" max="7684" width="25" style="14" customWidth="1"/>
    <col min="7685" max="7686" width="12.5" style="14" customWidth="1"/>
    <col min="7687" max="7689" width="10.375" style="14" customWidth="1"/>
    <col min="7690" max="7936" width="11" style="14"/>
    <col min="7937" max="7937" width="12.625" style="14" bestFit="1" customWidth="1"/>
    <col min="7938" max="7939" width="12.5" style="14" customWidth="1"/>
    <col min="7940" max="7940" width="25" style="14" customWidth="1"/>
    <col min="7941" max="7942" width="12.5" style="14" customWidth="1"/>
    <col min="7943" max="7945" width="10.375" style="14" customWidth="1"/>
    <col min="7946" max="8192" width="11" style="14"/>
    <col min="8193" max="8193" width="12.625" style="14" bestFit="1" customWidth="1"/>
    <col min="8194" max="8195" width="12.5" style="14" customWidth="1"/>
    <col min="8196" max="8196" width="25" style="14" customWidth="1"/>
    <col min="8197" max="8198" width="12.5" style="14" customWidth="1"/>
    <col min="8199" max="8201" width="10.375" style="14" customWidth="1"/>
    <col min="8202" max="8448" width="11" style="14"/>
    <col min="8449" max="8449" width="12.625" style="14" bestFit="1" customWidth="1"/>
    <col min="8450" max="8451" width="12.5" style="14" customWidth="1"/>
    <col min="8452" max="8452" width="25" style="14" customWidth="1"/>
    <col min="8453" max="8454" width="12.5" style="14" customWidth="1"/>
    <col min="8455" max="8457" width="10.375" style="14" customWidth="1"/>
    <col min="8458" max="8704" width="11" style="14"/>
    <col min="8705" max="8705" width="12.625" style="14" bestFit="1" customWidth="1"/>
    <col min="8706" max="8707" width="12.5" style="14" customWidth="1"/>
    <col min="8708" max="8708" width="25" style="14" customWidth="1"/>
    <col min="8709" max="8710" width="12.5" style="14" customWidth="1"/>
    <col min="8711" max="8713" width="10.375" style="14" customWidth="1"/>
    <col min="8714" max="8960" width="11" style="14"/>
    <col min="8961" max="8961" width="12.625" style="14" bestFit="1" customWidth="1"/>
    <col min="8962" max="8963" width="12.5" style="14" customWidth="1"/>
    <col min="8964" max="8964" width="25" style="14" customWidth="1"/>
    <col min="8965" max="8966" width="12.5" style="14" customWidth="1"/>
    <col min="8967" max="8969" width="10.375" style="14" customWidth="1"/>
    <col min="8970" max="9216" width="11" style="14"/>
    <col min="9217" max="9217" width="12.625" style="14" bestFit="1" customWidth="1"/>
    <col min="9218" max="9219" width="12.5" style="14" customWidth="1"/>
    <col min="9220" max="9220" width="25" style="14" customWidth="1"/>
    <col min="9221" max="9222" width="12.5" style="14" customWidth="1"/>
    <col min="9223" max="9225" width="10.375" style="14" customWidth="1"/>
    <col min="9226" max="9472" width="11" style="14"/>
    <col min="9473" max="9473" width="12.625" style="14" bestFit="1" customWidth="1"/>
    <col min="9474" max="9475" width="12.5" style="14" customWidth="1"/>
    <col min="9476" max="9476" width="25" style="14" customWidth="1"/>
    <col min="9477" max="9478" width="12.5" style="14" customWidth="1"/>
    <col min="9479" max="9481" width="10.375" style="14" customWidth="1"/>
    <col min="9482" max="9728" width="11" style="14"/>
    <col min="9729" max="9729" width="12.625" style="14" bestFit="1" customWidth="1"/>
    <col min="9730" max="9731" width="12.5" style="14" customWidth="1"/>
    <col min="9732" max="9732" width="25" style="14" customWidth="1"/>
    <col min="9733" max="9734" width="12.5" style="14" customWidth="1"/>
    <col min="9735" max="9737" width="10.375" style="14" customWidth="1"/>
    <col min="9738" max="9984" width="11" style="14"/>
    <col min="9985" max="9985" width="12.625" style="14" bestFit="1" customWidth="1"/>
    <col min="9986" max="9987" width="12.5" style="14" customWidth="1"/>
    <col min="9988" max="9988" width="25" style="14" customWidth="1"/>
    <col min="9989" max="9990" width="12.5" style="14" customWidth="1"/>
    <col min="9991" max="9993" width="10.375" style="14" customWidth="1"/>
    <col min="9994" max="10240" width="11" style="14"/>
    <col min="10241" max="10241" width="12.625" style="14" bestFit="1" customWidth="1"/>
    <col min="10242" max="10243" width="12.5" style="14" customWidth="1"/>
    <col min="10244" max="10244" width="25" style="14" customWidth="1"/>
    <col min="10245" max="10246" width="12.5" style="14" customWidth="1"/>
    <col min="10247" max="10249" width="10.375" style="14" customWidth="1"/>
    <col min="10250" max="10496" width="11" style="14"/>
    <col min="10497" max="10497" width="12.625" style="14" bestFit="1" customWidth="1"/>
    <col min="10498" max="10499" width="12.5" style="14" customWidth="1"/>
    <col min="10500" max="10500" width="25" style="14" customWidth="1"/>
    <col min="10501" max="10502" width="12.5" style="14" customWidth="1"/>
    <col min="10503" max="10505" width="10.375" style="14" customWidth="1"/>
    <col min="10506" max="10752" width="11" style="14"/>
    <col min="10753" max="10753" width="12.625" style="14" bestFit="1" customWidth="1"/>
    <col min="10754" max="10755" width="12.5" style="14" customWidth="1"/>
    <col min="10756" max="10756" width="25" style="14" customWidth="1"/>
    <col min="10757" max="10758" width="12.5" style="14" customWidth="1"/>
    <col min="10759" max="10761" width="10.375" style="14" customWidth="1"/>
    <col min="10762" max="11008" width="11" style="14"/>
    <col min="11009" max="11009" width="12.625" style="14" bestFit="1" customWidth="1"/>
    <col min="11010" max="11011" width="12.5" style="14" customWidth="1"/>
    <col min="11012" max="11012" width="25" style="14" customWidth="1"/>
    <col min="11013" max="11014" width="12.5" style="14" customWidth="1"/>
    <col min="11015" max="11017" width="10.375" style="14" customWidth="1"/>
    <col min="11018" max="11264" width="11" style="14"/>
    <col min="11265" max="11265" width="12.625" style="14" bestFit="1" customWidth="1"/>
    <col min="11266" max="11267" width="12.5" style="14" customWidth="1"/>
    <col min="11268" max="11268" width="25" style="14" customWidth="1"/>
    <col min="11269" max="11270" width="12.5" style="14" customWidth="1"/>
    <col min="11271" max="11273" width="10.375" style="14" customWidth="1"/>
    <col min="11274" max="11520" width="11" style="14"/>
    <col min="11521" max="11521" width="12.625" style="14" bestFit="1" customWidth="1"/>
    <col min="11522" max="11523" width="12.5" style="14" customWidth="1"/>
    <col min="11524" max="11524" width="25" style="14" customWidth="1"/>
    <col min="11525" max="11526" width="12.5" style="14" customWidth="1"/>
    <col min="11527" max="11529" width="10.375" style="14" customWidth="1"/>
    <col min="11530" max="11776" width="11" style="14"/>
    <col min="11777" max="11777" width="12.625" style="14" bestFit="1" customWidth="1"/>
    <col min="11778" max="11779" width="12.5" style="14" customWidth="1"/>
    <col min="11780" max="11780" width="25" style="14" customWidth="1"/>
    <col min="11781" max="11782" width="12.5" style="14" customWidth="1"/>
    <col min="11783" max="11785" width="10.375" style="14" customWidth="1"/>
    <col min="11786" max="12032" width="11" style="14"/>
    <col min="12033" max="12033" width="12.625" style="14" bestFit="1" customWidth="1"/>
    <col min="12034" max="12035" width="12.5" style="14" customWidth="1"/>
    <col min="12036" max="12036" width="25" style="14" customWidth="1"/>
    <col min="12037" max="12038" width="12.5" style="14" customWidth="1"/>
    <col min="12039" max="12041" width="10.375" style="14" customWidth="1"/>
    <col min="12042" max="12288" width="11" style="14"/>
    <col min="12289" max="12289" width="12.625" style="14" bestFit="1" customWidth="1"/>
    <col min="12290" max="12291" width="12.5" style="14" customWidth="1"/>
    <col min="12292" max="12292" width="25" style="14" customWidth="1"/>
    <col min="12293" max="12294" width="12.5" style="14" customWidth="1"/>
    <col min="12295" max="12297" width="10.375" style="14" customWidth="1"/>
    <col min="12298" max="12544" width="11" style="14"/>
    <col min="12545" max="12545" width="12.625" style="14" bestFit="1" customWidth="1"/>
    <col min="12546" max="12547" width="12.5" style="14" customWidth="1"/>
    <col min="12548" max="12548" width="25" style="14" customWidth="1"/>
    <col min="12549" max="12550" width="12.5" style="14" customWidth="1"/>
    <col min="12551" max="12553" width="10.375" style="14" customWidth="1"/>
    <col min="12554" max="12800" width="11" style="14"/>
    <col min="12801" max="12801" width="12.625" style="14" bestFit="1" customWidth="1"/>
    <col min="12802" max="12803" width="12.5" style="14" customWidth="1"/>
    <col min="12804" max="12804" width="25" style="14" customWidth="1"/>
    <col min="12805" max="12806" width="12.5" style="14" customWidth="1"/>
    <col min="12807" max="12809" width="10.375" style="14" customWidth="1"/>
    <col min="12810" max="13056" width="11" style="14"/>
    <col min="13057" max="13057" width="12.625" style="14" bestFit="1" customWidth="1"/>
    <col min="13058" max="13059" width="12.5" style="14" customWidth="1"/>
    <col min="13060" max="13060" width="25" style="14" customWidth="1"/>
    <col min="13061" max="13062" width="12.5" style="14" customWidth="1"/>
    <col min="13063" max="13065" width="10.375" style="14" customWidth="1"/>
    <col min="13066" max="13312" width="11" style="14"/>
    <col min="13313" max="13313" width="12.625" style="14" bestFit="1" customWidth="1"/>
    <col min="13314" max="13315" width="12.5" style="14" customWidth="1"/>
    <col min="13316" max="13316" width="25" style="14" customWidth="1"/>
    <col min="13317" max="13318" width="12.5" style="14" customWidth="1"/>
    <col min="13319" max="13321" width="10.375" style="14" customWidth="1"/>
    <col min="13322" max="13568" width="11" style="14"/>
    <col min="13569" max="13569" width="12.625" style="14" bestFit="1" customWidth="1"/>
    <col min="13570" max="13571" width="12.5" style="14" customWidth="1"/>
    <col min="13572" max="13572" width="25" style="14" customWidth="1"/>
    <col min="13573" max="13574" width="12.5" style="14" customWidth="1"/>
    <col min="13575" max="13577" width="10.375" style="14" customWidth="1"/>
    <col min="13578" max="13824" width="11" style="14"/>
    <col min="13825" max="13825" width="12.625" style="14" bestFit="1" customWidth="1"/>
    <col min="13826" max="13827" width="12.5" style="14" customWidth="1"/>
    <col min="13828" max="13828" width="25" style="14" customWidth="1"/>
    <col min="13829" max="13830" width="12.5" style="14" customWidth="1"/>
    <col min="13831" max="13833" width="10.375" style="14" customWidth="1"/>
    <col min="13834" max="14080" width="11" style="14"/>
    <col min="14081" max="14081" width="12.625" style="14" bestFit="1" customWidth="1"/>
    <col min="14082" max="14083" width="12.5" style="14" customWidth="1"/>
    <col min="14084" max="14084" width="25" style="14" customWidth="1"/>
    <col min="14085" max="14086" width="12.5" style="14" customWidth="1"/>
    <col min="14087" max="14089" width="10.375" style="14" customWidth="1"/>
    <col min="14090" max="14336" width="11" style="14"/>
    <col min="14337" max="14337" width="12.625" style="14" bestFit="1" customWidth="1"/>
    <col min="14338" max="14339" width="12.5" style="14" customWidth="1"/>
    <col min="14340" max="14340" width="25" style="14" customWidth="1"/>
    <col min="14341" max="14342" width="12.5" style="14" customWidth="1"/>
    <col min="14343" max="14345" width="10.375" style="14" customWidth="1"/>
    <col min="14346" max="14592" width="11" style="14"/>
    <col min="14593" max="14593" width="12.625" style="14" bestFit="1" customWidth="1"/>
    <col min="14594" max="14595" width="12.5" style="14" customWidth="1"/>
    <col min="14596" max="14596" width="25" style="14" customWidth="1"/>
    <col min="14597" max="14598" width="12.5" style="14" customWidth="1"/>
    <col min="14599" max="14601" width="10.375" style="14" customWidth="1"/>
    <col min="14602" max="14848" width="11" style="14"/>
    <col min="14849" max="14849" width="12.625" style="14" bestFit="1" customWidth="1"/>
    <col min="14850" max="14851" width="12.5" style="14" customWidth="1"/>
    <col min="14852" max="14852" width="25" style="14" customWidth="1"/>
    <col min="14853" max="14854" width="12.5" style="14" customWidth="1"/>
    <col min="14855" max="14857" width="10.375" style="14" customWidth="1"/>
    <col min="14858" max="15104" width="11" style="14"/>
    <col min="15105" max="15105" width="12.625" style="14" bestFit="1" customWidth="1"/>
    <col min="15106" max="15107" width="12.5" style="14" customWidth="1"/>
    <col min="15108" max="15108" width="25" style="14" customWidth="1"/>
    <col min="15109" max="15110" width="12.5" style="14" customWidth="1"/>
    <col min="15111" max="15113" width="10.375" style="14" customWidth="1"/>
    <col min="15114" max="15360" width="11" style="14"/>
    <col min="15361" max="15361" width="12.625" style="14" bestFit="1" customWidth="1"/>
    <col min="15362" max="15363" width="12.5" style="14" customWidth="1"/>
    <col min="15364" max="15364" width="25" style="14" customWidth="1"/>
    <col min="15365" max="15366" width="12.5" style="14" customWidth="1"/>
    <col min="15367" max="15369" width="10.375" style="14" customWidth="1"/>
    <col min="15370" max="15616" width="11" style="14"/>
    <col min="15617" max="15617" width="12.625" style="14" bestFit="1" customWidth="1"/>
    <col min="15618" max="15619" width="12.5" style="14" customWidth="1"/>
    <col min="15620" max="15620" width="25" style="14" customWidth="1"/>
    <col min="15621" max="15622" width="12.5" style="14" customWidth="1"/>
    <col min="15623" max="15625" width="10.375" style="14" customWidth="1"/>
    <col min="15626" max="15872" width="11" style="14"/>
    <col min="15873" max="15873" width="12.625" style="14" bestFit="1" customWidth="1"/>
    <col min="15874" max="15875" width="12.5" style="14" customWidth="1"/>
    <col min="15876" max="15876" width="25" style="14" customWidth="1"/>
    <col min="15877" max="15878" width="12.5" style="14" customWidth="1"/>
    <col min="15879" max="15881" width="10.375" style="14" customWidth="1"/>
    <col min="15882" max="16128" width="11" style="14"/>
    <col min="16129" max="16129" width="12.625" style="14" bestFit="1" customWidth="1"/>
    <col min="16130" max="16131" width="12.5" style="14" customWidth="1"/>
    <col min="16132" max="16132" width="25" style="14" customWidth="1"/>
    <col min="16133" max="16134" width="12.5" style="14" customWidth="1"/>
    <col min="16135" max="16137" width="10.375" style="14" customWidth="1"/>
    <col min="16138" max="16384" width="11" style="14"/>
  </cols>
  <sheetData>
    <row r="1" spans="1:9">
      <c r="A1" s="51" t="s">
        <v>105</v>
      </c>
      <c r="B1" s="52">
        <f>+記入欄!C2</f>
        <v>0</v>
      </c>
      <c r="C1" s="52">
        <f>+記入欄!C3</f>
        <v>0</v>
      </c>
    </row>
    <row r="2" spans="1:9">
      <c r="A2" s="14" t="s">
        <v>107</v>
      </c>
    </row>
    <row r="3" spans="1:9">
      <c r="A3" s="204">
        <f>+B1</f>
        <v>0</v>
      </c>
      <c r="B3" s="100">
        <f>+記入欄!F20</f>
        <v>0</v>
      </c>
      <c r="C3" s="100">
        <f>+記入欄!F21</f>
        <v>0</v>
      </c>
      <c r="D3" s="100">
        <f>+記入欄!F22</f>
        <v>0</v>
      </c>
      <c r="E3" s="100">
        <f>+記入欄!F23</f>
        <v>0</v>
      </c>
      <c r="F3" s="100">
        <f>+記入欄!F24</f>
        <v>0</v>
      </c>
      <c r="G3" s="100">
        <f>+記入欄!F25</f>
        <v>0</v>
      </c>
      <c r="H3" s="100">
        <f>+記入欄!F26</f>
        <v>0</v>
      </c>
      <c r="I3" s="53"/>
    </row>
    <row r="4" spans="1:9">
      <c r="A4" s="204"/>
      <c r="B4" s="100">
        <f>+記入欄!C20</f>
        <v>0</v>
      </c>
      <c r="C4" s="100">
        <f>+記入欄!C21</f>
        <v>0</v>
      </c>
      <c r="D4" s="100">
        <f>+記入欄!C22</f>
        <v>0</v>
      </c>
      <c r="E4" s="100">
        <f>+記入欄!C23</f>
        <v>0</v>
      </c>
      <c r="F4" s="100">
        <f>+記入欄!C24</f>
        <v>0</v>
      </c>
      <c r="G4" s="100">
        <f>+記入欄!C25</f>
        <v>0</v>
      </c>
      <c r="H4" s="100">
        <f>+記入欄!C26</f>
        <v>0</v>
      </c>
      <c r="I4" s="53"/>
    </row>
    <row r="5" spans="1:9">
      <c r="B5" s="54"/>
      <c r="C5" s="54"/>
      <c r="D5" s="54"/>
      <c r="E5" s="54"/>
      <c r="F5" s="54"/>
      <c r="G5" s="54"/>
      <c r="H5" s="54"/>
      <c r="I5" s="54"/>
    </row>
    <row r="6" spans="1:9">
      <c r="A6" s="51" t="s">
        <v>108</v>
      </c>
    </row>
    <row r="7" spans="1:9" ht="9.75" customHeight="1"/>
    <row r="8" spans="1:9" ht="14.25" customHeight="1">
      <c r="A8" s="203" t="str">
        <f>IF(記入欄!C2=0,"　",記入欄!C2)</f>
        <v>　</v>
      </c>
      <c r="B8" s="55" t="s">
        <v>109</v>
      </c>
      <c r="C8" s="55" t="s">
        <v>79</v>
      </c>
      <c r="D8" s="55" t="s">
        <v>110</v>
      </c>
      <c r="E8" s="55" t="s">
        <v>111</v>
      </c>
      <c r="F8" s="56"/>
      <c r="G8" s="56"/>
      <c r="H8" s="56"/>
      <c r="I8" s="56"/>
    </row>
    <row r="9" spans="1:9">
      <c r="A9" s="203"/>
      <c r="B9" s="57" t="s">
        <v>112</v>
      </c>
      <c r="C9" s="58" t="str">
        <f>IF(記入欄!C20=0,"　",記入欄!C20)</f>
        <v>　</v>
      </c>
      <c r="D9" s="58" t="str">
        <f>IF(記入欄!M20=0,"　",記入欄!M20)</f>
        <v>　</v>
      </c>
      <c r="E9" s="59"/>
      <c r="F9" s="56"/>
      <c r="G9" s="80">
        <f>+記入欄!F20</f>
        <v>0</v>
      </c>
      <c r="H9" s="56"/>
      <c r="I9" s="56"/>
    </row>
    <row r="10" spans="1:9">
      <c r="A10" s="203"/>
      <c r="B10" s="58" t="s">
        <v>113</v>
      </c>
      <c r="C10" s="58" t="str">
        <f>IF(記入欄!C21=0,"　",記入欄!C21)</f>
        <v>　</v>
      </c>
      <c r="D10" s="58" t="str">
        <f>IF(記入欄!M21=0,"　",記入欄!M21)</f>
        <v>　</v>
      </c>
      <c r="E10" s="59"/>
      <c r="F10" s="56"/>
      <c r="G10" s="81">
        <f>+記入欄!F21</f>
        <v>0</v>
      </c>
      <c r="H10" s="56"/>
      <c r="I10" s="56"/>
    </row>
    <row r="11" spans="1:9">
      <c r="A11" s="203"/>
      <c r="B11" s="58" t="s">
        <v>114</v>
      </c>
      <c r="C11" s="58" t="str">
        <f>IF(記入欄!C22=0,"　",記入欄!C22)</f>
        <v>　</v>
      </c>
      <c r="D11" s="58" t="str">
        <f>IF(記入欄!M22=0,"　",記入欄!M22)</f>
        <v>　</v>
      </c>
      <c r="E11" s="60">
        <f>+記入欄!J22</f>
        <v>0</v>
      </c>
      <c r="F11" s="56"/>
      <c r="G11" s="81">
        <f>+記入欄!F22</f>
        <v>0</v>
      </c>
      <c r="H11" s="56"/>
      <c r="I11" s="56"/>
    </row>
    <row r="12" spans="1:9">
      <c r="A12" s="203"/>
      <c r="B12" s="58" t="s">
        <v>114</v>
      </c>
      <c r="C12" s="58" t="str">
        <f>IF(記入欄!C23=0,"　",記入欄!C23)</f>
        <v>　</v>
      </c>
      <c r="D12" s="58" t="str">
        <f>IF(記入欄!M23=0,"　",記入欄!M23)</f>
        <v>　</v>
      </c>
      <c r="E12" s="60">
        <f>+記入欄!J23</f>
        <v>0</v>
      </c>
      <c r="F12" s="56"/>
      <c r="G12" s="81">
        <f>+記入欄!F23</f>
        <v>0</v>
      </c>
      <c r="H12" s="56"/>
      <c r="I12" s="56"/>
    </row>
    <row r="13" spans="1:9">
      <c r="A13" s="203"/>
      <c r="B13" s="58" t="s">
        <v>114</v>
      </c>
      <c r="C13" s="58" t="str">
        <f>IF(記入欄!C24=0,"　",記入欄!C24)</f>
        <v>　</v>
      </c>
      <c r="D13" s="58" t="str">
        <f>IF(記入欄!M24=0,"　",記入欄!M24)</f>
        <v>　</v>
      </c>
      <c r="E13" s="60">
        <f>+記入欄!J24</f>
        <v>0</v>
      </c>
      <c r="F13" s="56"/>
      <c r="G13" s="81">
        <f>+記入欄!F24</f>
        <v>0</v>
      </c>
      <c r="H13" s="56"/>
      <c r="I13" s="56"/>
    </row>
    <row r="14" spans="1:9" ht="15.75" customHeight="1">
      <c r="A14" s="203"/>
      <c r="B14" s="58" t="s">
        <v>114</v>
      </c>
      <c r="C14" s="58" t="str">
        <f>IF(記入欄!C25=0,"　",記入欄!C25)</f>
        <v>　</v>
      </c>
      <c r="D14" s="58" t="str">
        <f>IF(記入欄!M25=0,"　",記入欄!M25)</f>
        <v>　</v>
      </c>
      <c r="E14" s="60">
        <f>+記入欄!J25</f>
        <v>0</v>
      </c>
      <c r="F14" s="56"/>
      <c r="G14" s="81">
        <f>+記入欄!F25</f>
        <v>0</v>
      </c>
      <c r="H14" s="56"/>
      <c r="I14" s="56"/>
    </row>
    <row r="15" spans="1:9" ht="15.75" customHeight="1">
      <c r="A15" s="203"/>
      <c r="B15" s="61" t="s">
        <v>114</v>
      </c>
      <c r="C15" s="61" t="str">
        <f>IF(記入欄!C26=0,"　",記入欄!C26)</f>
        <v>　</v>
      </c>
      <c r="D15" s="61" t="str">
        <f>IF(記入欄!M26=0,"　",記入欄!M26)</f>
        <v>　</v>
      </c>
      <c r="E15" s="62">
        <f>+記入欄!J26</f>
        <v>0</v>
      </c>
      <c r="F15" s="56"/>
      <c r="G15" s="82">
        <f>+記入欄!F26</f>
        <v>0</v>
      </c>
      <c r="H15" s="56"/>
      <c r="I15" s="56"/>
    </row>
    <row r="16" spans="1:9" ht="15.75" customHeight="1">
      <c r="A16" s="56"/>
      <c r="B16" s="56"/>
      <c r="C16" s="56"/>
      <c r="D16" s="53"/>
      <c r="E16" s="56"/>
      <c r="F16" s="56"/>
      <c r="G16" s="56"/>
      <c r="H16" s="56"/>
      <c r="I16" s="56"/>
    </row>
    <row r="17" spans="1:9" ht="15.75" customHeight="1">
      <c r="A17" s="76" t="str">
        <f>IF(記入欄!$C$3="男子","BT",IF(記入欄!$C$3="女子","GT",""))&amp;","&amp;$A$3&amp;",-1,"</f>
        <v>,0,-1,</v>
      </c>
      <c r="B17" s="78"/>
      <c r="C17" s="78"/>
      <c r="D17" s="79"/>
      <c r="E17" s="78"/>
      <c r="F17" s="78"/>
      <c r="G17" s="56"/>
      <c r="H17" s="56"/>
      <c r="I17" s="56"/>
    </row>
    <row r="18" spans="1:9" ht="15.75" customHeight="1">
      <c r="A18" s="77"/>
      <c r="B18" s="56"/>
      <c r="C18" s="56"/>
      <c r="D18" s="53"/>
      <c r="E18" s="56"/>
      <c r="F18" s="56"/>
      <c r="G18" s="56"/>
      <c r="H18" s="56"/>
      <c r="I18" s="56"/>
    </row>
    <row r="19" spans="1:9" ht="15.75" customHeight="1">
      <c r="A19" s="76" t="str">
        <f>"団体"&amp;","&amp;$A$3</f>
        <v>団体,0</v>
      </c>
      <c r="B19" s="78"/>
      <c r="C19" s="78"/>
      <c r="D19" s="79"/>
      <c r="E19" s="78"/>
      <c r="F19" s="78"/>
      <c r="G19" s="56"/>
      <c r="H19" s="56"/>
      <c r="I19" s="56"/>
    </row>
    <row r="20" spans="1:9" ht="15.75" customHeight="1">
      <c r="A20" s="76" t="str">
        <f>"監督"&amp;","&amp;$C$9</f>
        <v>監督,　</v>
      </c>
      <c r="B20" s="78"/>
      <c r="C20" s="78"/>
      <c r="D20" s="79"/>
      <c r="E20" s="79"/>
      <c r="F20" s="79"/>
      <c r="G20" s="53"/>
      <c r="H20" s="53"/>
      <c r="I20" s="53"/>
    </row>
    <row r="21" spans="1:9" ht="15.75" customHeight="1">
      <c r="A21" s="76" t="str">
        <f>+"ふりがな"&amp;","&amp;G9</f>
        <v>ふりがな,0</v>
      </c>
      <c r="B21" s="78"/>
      <c r="C21" s="78"/>
      <c r="D21" s="79"/>
      <c r="E21" s="79"/>
      <c r="F21" s="79"/>
      <c r="G21" s="53"/>
      <c r="H21" s="53"/>
      <c r="I21" s="53"/>
    </row>
    <row r="22" spans="1:9" ht="15.75" customHeight="1">
      <c r="A22" s="76" t="str">
        <f>"コーチ"&amp;","&amp;$C$10</f>
        <v>コーチ,　</v>
      </c>
      <c r="B22" s="78"/>
      <c r="C22" s="78"/>
      <c r="D22" s="79"/>
      <c r="E22" s="79"/>
      <c r="F22" s="79"/>
      <c r="G22" s="53"/>
      <c r="H22" s="53"/>
      <c r="I22" s="53"/>
    </row>
    <row r="23" spans="1:9" ht="15.75" customHeight="1">
      <c r="A23" s="76" t="str">
        <f>+"ふりがな"&amp;","&amp;G10</f>
        <v>ふりがな,0</v>
      </c>
      <c r="B23" s="78"/>
      <c r="C23" s="78"/>
      <c r="D23" s="79"/>
      <c r="E23" s="79"/>
      <c r="F23" s="79"/>
      <c r="G23" s="53"/>
      <c r="H23" s="53"/>
      <c r="I23" s="53"/>
    </row>
    <row r="24" spans="1:9" ht="15.75" customHeight="1">
      <c r="A24" s="76" t="str">
        <f>+"選手"&amp;","&amp;C11&amp;","&amp;C12&amp;","&amp;C13&amp;","&amp;C14&amp;","&amp;C15&amp;","&amp;C16&amp;","&amp;C17&amp;","&amp;C18</f>
        <v>選手,　,　,　,　,　,,,</v>
      </c>
      <c r="B24" s="78"/>
      <c r="C24" s="78"/>
      <c r="D24" s="79"/>
      <c r="E24" s="79"/>
      <c r="F24" s="79"/>
      <c r="G24" s="53"/>
      <c r="H24" s="53"/>
      <c r="I24" s="53"/>
    </row>
    <row r="25" spans="1:9" ht="15.75" customHeight="1">
      <c r="A25" s="76" t="str">
        <f>+"ふりがな"&amp;","&amp;G11&amp;","&amp;G12&amp;","&amp;G13&amp;","&amp;G14&amp;","&amp;G15&amp;","&amp;G16&amp;","&amp;G17&amp;","&amp;G18</f>
        <v>ふりがな,0,0,0,0,0,,,</v>
      </c>
      <c r="B25" s="78"/>
      <c r="C25" s="78"/>
      <c r="D25" s="79"/>
      <c r="E25" s="79"/>
      <c r="F25" s="79"/>
      <c r="G25" s="53"/>
      <c r="H25" s="53"/>
      <c r="I25" s="53"/>
    </row>
    <row r="26" spans="1:9">
      <c r="A26" s="53"/>
      <c r="B26" s="53"/>
      <c r="C26" s="53"/>
      <c r="D26" s="53"/>
      <c r="E26" s="53"/>
      <c r="F26" s="53"/>
      <c r="G26" s="53"/>
      <c r="H26" s="53"/>
      <c r="I26" s="53"/>
    </row>
    <row r="27" spans="1:9" ht="13.5" customHeight="1"/>
    <row r="28" spans="1:9" ht="13.5" customHeight="1"/>
    <row r="29" spans="1:9" ht="13.5" customHeight="1"/>
    <row r="30" spans="1:9" ht="13.5" customHeight="1"/>
    <row r="31" spans="1:9" ht="13.5" customHeight="1"/>
    <row r="32" spans="1:9" ht="13.5" customHeight="1"/>
    <row r="33" ht="13.5" customHeight="1"/>
    <row r="34" ht="13.5" customHeight="1"/>
  </sheetData>
  <mergeCells count="2">
    <mergeCell ref="A8:A15"/>
    <mergeCell ref="A3:A4"/>
  </mergeCells>
  <phoneticPr fontId="1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0"/>
  </sheetPr>
  <dimension ref="A1:F30"/>
  <sheetViews>
    <sheetView view="pageBreakPreview" zoomScale="90" zoomScaleNormal="100" zoomScaleSheetLayoutView="90" workbookViewId="0">
      <selection sqref="A1:F30"/>
    </sheetView>
  </sheetViews>
  <sheetFormatPr defaultRowHeight="13.5"/>
  <cols>
    <col min="1" max="1" width="11.5" style="1" customWidth="1"/>
    <col min="2" max="6" width="14.875" style="1" customWidth="1"/>
    <col min="7" max="254" width="9" style="1"/>
    <col min="255" max="255" width="11.5" style="1" customWidth="1"/>
    <col min="256" max="510" width="9" style="1"/>
    <col min="511" max="511" width="11.5" style="1" customWidth="1"/>
    <col min="512" max="766" width="9" style="1"/>
    <col min="767" max="767" width="11.5" style="1" customWidth="1"/>
    <col min="768" max="1022" width="9" style="1"/>
    <col min="1023" max="1023" width="11.5" style="1" customWidth="1"/>
    <col min="1024" max="1278" width="9" style="1"/>
    <col min="1279" max="1279" width="11.5" style="1" customWidth="1"/>
    <col min="1280" max="1534" width="9" style="1"/>
    <col min="1535" max="1535" width="11.5" style="1" customWidth="1"/>
    <col min="1536" max="1790" width="9" style="1"/>
    <col min="1791" max="1791" width="11.5" style="1" customWidth="1"/>
    <col min="1792" max="2046" width="9" style="1"/>
    <col min="2047" max="2047" width="11.5" style="1" customWidth="1"/>
    <col min="2048" max="2302" width="9" style="1"/>
    <col min="2303" max="2303" width="11.5" style="1" customWidth="1"/>
    <col min="2304" max="2558" width="9" style="1"/>
    <col min="2559" max="2559" width="11.5" style="1" customWidth="1"/>
    <col min="2560" max="2814" width="9" style="1"/>
    <col min="2815" max="2815" width="11.5" style="1" customWidth="1"/>
    <col min="2816" max="3070" width="9" style="1"/>
    <col min="3071" max="3071" width="11.5" style="1" customWidth="1"/>
    <col min="3072" max="3326" width="9" style="1"/>
    <col min="3327" max="3327" width="11.5" style="1" customWidth="1"/>
    <col min="3328" max="3582" width="9" style="1"/>
    <col min="3583" max="3583" width="11.5" style="1" customWidth="1"/>
    <col min="3584" max="3838" width="9" style="1"/>
    <col min="3839" max="3839" width="11.5" style="1" customWidth="1"/>
    <col min="3840" max="4094" width="9" style="1"/>
    <col min="4095" max="4095" width="11.5" style="1" customWidth="1"/>
    <col min="4096" max="4350" width="9" style="1"/>
    <col min="4351" max="4351" width="11.5" style="1" customWidth="1"/>
    <col min="4352" max="4606" width="9" style="1"/>
    <col min="4607" max="4607" width="11.5" style="1" customWidth="1"/>
    <col min="4608" max="4862" width="9" style="1"/>
    <col min="4863" max="4863" width="11.5" style="1" customWidth="1"/>
    <col min="4864" max="5118" width="9" style="1"/>
    <col min="5119" max="5119" width="11.5" style="1" customWidth="1"/>
    <col min="5120" max="5374" width="9" style="1"/>
    <col min="5375" max="5375" width="11.5" style="1" customWidth="1"/>
    <col min="5376" max="5630" width="9" style="1"/>
    <col min="5631" max="5631" width="11.5" style="1" customWidth="1"/>
    <col min="5632" max="5886" width="9" style="1"/>
    <col min="5887" max="5887" width="11.5" style="1" customWidth="1"/>
    <col min="5888" max="6142" width="9" style="1"/>
    <col min="6143" max="6143" width="11.5" style="1" customWidth="1"/>
    <col min="6144" max="6398" width="9" style="1"/>
    <col min="6399" max="6399" width="11.5" style="1" customWidth="1"/>
    <col min="6400" max="6654" width="9" style="1"/>
    <col min="6655" max="6655" width="11.5" style="1" customWidth="1"/>
    <col min="6656" max="6910" width="9" style="1"/>
    <col min="6911" max="6911" width="11.5" style="1" customWidth="1"/>
    <col min="6912" max="7166" width="9" style="1"/>
    <col min="7167" max="7167" width="11.5" style="1" customWidth="1"/>
    <col min="7168" max="7422" width="9" style="1"/>
    <col min="7423" max="7423" width="11.5" style="1" customWidth="1"/>
    <col min="7424" max="7678" width="9" style="1"/>
    <col min="7679" max="7679" width="11.5" style="1" customWidth="1"/>
    <col min="7680" max="7934" width="9" style="1"/>
    <col min="7935" max="7935" width="11.5" style="1" customWidth="1"/>
    <col min="7936" max="8190" width="9" style="1"/>
    <col min="8191" max="8191" width="11.5" style="1" customWidth="1"/>
    <col min="8192" max="8446" width="9" style="1"/>
    <col min="8447" max="8447" width="11.5" style="1" customWidth="1"/>
    <col min="8448" max="8702" width="9" style="1"/>
    <col min="8703" max="8703" width="11.5" style="1" customWidth="1"/>
    <col min="8704" max="8958" width="9" style="1"/>
    <col min="8959" max="8959" width="11.5" style="1" customWidth="1"/>
    <col min="8960" max="9214" width="9" style="1"/>
    <col min="9215" max="9215" width="11.5" style="1" customWidth="1"/>
    <col min="9216" max="9470" width="9" style="1"/>
    <col min="9471" max="9471" width="11.5" style="1" customWidth="1"/>
    <col min="9472" max="9726" width="9" style="1"/>
    <col min="9727" max="9727" width="11.5" style="1" customWidth="1"/>
    <col min="9728" max="9982" width="9" style="1"/>
    <col min="9983" max="9983" width="11.5" style="1" customWidth="1"/>
    <col min="9984" max="10238" width="9" style="1"/>
    <col min="10239" max="10239" width="11.5" style="1" customWidth="1"/>
    <col min="10240" max="10494" width="9" style="1"/>
    <col min="10495" max="10495" width="11.5" style="1" customWidth="1"/>
    <col min="10496" max="10750" width="9" style="1"/>
    <col min="10751" max="10751" width="11.5" style="1" customWidth="1"/>
    <col min="10752" max="11006" width="9" style="1"/>
    <col min="11007" max="11007" width="11.5" style="1" customWidth="1"/>
    <col min="11008" max="11262" width="9" style="1"/>
    <col min="11263" max="11263" width="11.5" style="1" customWidth="1"/>
    <col min="11264" max="11518" width="9" style="1"/>
    <col min="11519" max="11519" width="11.5" style="1" customWidth="1"/>
    <col min="11520" max="11774" width="9" style="1"/>
    <col min="11775" max="11775" width="11.5" style="1" customWidth="1"/>
    <col min="11776" max="12030" width="9" style="1"/>
    <col min="12031" max="12031" width="11.5" style="1" customWidth="1"/>
    <col min="12032" max="12286" width="9" style="1"/>
    <col min="12287" max="12287" width="11.5" style="1" customWidth="1"/>
    <col min="12288" max="12542" width="9" style="1"/>
    <col min="12543" max="12543" width="11.5" style="1" customWidth="1"/>
    <col min="12544" max="12798" width="9" style="1"/>
    <col min="12799" max="12799" width="11.5" style="1" customWidth="1"/>
    <col min="12800" max="13054" width="9" style="1"/>
    <col min="13055" max="13055" width="11.5" style="1" customWidth="1"/>
    <col min="13056" max="13310" width="9" style="1"/>
    <col min="13311" max="13311" width="11.5" style="1" customWidth="1"/>
    <col min="13312" max="13566" width="9" style="1"/>
    <col min="13567" max="13567" width="11.5" style="1" customWidth="1"/>
    <col min="13568" max="13822" width="9" style="1"/>
    <col min="13823" max="13823" width="11.5" style="1" customWidth="1"/>
    <col min="13824" max="14078" width="9" style="1"/>
    <col min="14079" max="14079" width="11.5" style="1" customWidth="1"/>
    <col min="14080" max="14334" width="9" style="1"/>
    <col min="14335" max="14335" width="11.5" style="1" customWidth="1"/>
    <col min="14336" max="14590" width="9" style="1"/>
    <col min="14591" max="14591" width="11.5" style="1" customWidth="1"/>
    <col min="14592" max="14846" width="9" style="1"/>
    <col min="14847" max="14847" width="11.5" style="1" customWidth="1"/>
    <col min="14848" max="15102" width="9" style="1"/>
    <col min="15103" max="15103" width="11.5" style="1" customWidth="1"/>
    <col min="15104" max="15358" width="9" style="1"/>
    <col min="15359" max="15359" width="11.5" style="1" customWidth="1"/>
    <col min="15360" max="15614" width="9" style="1"/>
    <col min="15615" max="15615" width="11.5" style="1" customWidth="1"/>
    <col min="15616" max="15870" width="9" style="1"/>
    <col min="15871" max="15871" width="11.5" style="1" customWidth="1"/>
    <col min="15872" max="16126" width="9" style="1"/>
    <col min="16127" max="16127" width="11.5" style="1" customWidth="1"/>
    <col min="16128" max="16384" width="9" style="1"/>
  </cols>
  <sheetData>
    <row r="1" spans="1:6" ht="14.25" thickBot="1"/>
    <row r="2" spans="1:6" ht="15" thickBot="1">
      <c r="A2" s="3" t="s">
        <v>9</v>
      </c>
      <c r="B2" s="4" t="e">
        <f>IF(#REF!="","",#REF!)</f>
        <v>#REF!</v>
      </c>
      <c r="C2" s="3" t="s">
        <v>10</v>
      </c>
      <c r="D2" s="4" t="e">
        <f>IF(#REF!="","",#REF!)</f>
        <v>#REF!</v>
      </c>
      <c r="E2" s="5"/>
      <c r="F2" s="5"/>
    </row>
    <row r="3" spans="1:6" ht="14.25">
      <c r="A3" s="5"/>
      <c r="B3" s="5"/>
      <c r="C3" s="5"/>
      <c r="D3" s="5"/>
      <c r="E3" s="5"/>
      <c r="F3" s="5"/>
    </row>
    <row r="4" spans="1:6" ht="14.25">
      <c r="A4" s="5" t="s">
        <v>11</v>
      </c>
      <c r="B4" s="5"/>
      <c r="C4" s="5"/>
      <c r="D4" s="5"/>
      <c r="E4" s="5"/>
      <c r="F4" s="5"/>
    </row>
    <row r="5" spans="1:6" ht="14.25">
      <c r="A5" s="5" t="s">
        <v>12</v>
      </c>
      <c r="B5" s="5"/>
      <c r="C5" s="5"/>
      <c r="D5" s="5"/>
      <c r="E5" s="5"/>
      <c r="F5" s="5"/>
    </row>
    <row r="6" spans="1:6" ht="14.25">
      <c r="A6" s="6" t="s">
        <v>13</v>
      </c>
      <c r="B6" s="9" t="e">
        <f>$B$2</f>
        <v>#REF!</v>
      </c>
      <c r="C6" s="10"/>
      <c r="D6" s="10"/>
      <c r="E6" s="10"/>
      <c r="F6" s="10"/>
    </row>
    <row r="7" spans="1:6" ht="14.25">
      <c r="A7" s="7" t="s">
        <v>14</v>
      </c>
      <c r="B7" s="11" t="e">
        <f>IF(#REF!="","",VLOOKUP(1,#REF!,7,FALSE))</f>
        <v>#REF!</v>
      </c>
      <c r="C7" s="10"/>
      <c r="D7" s="10"/>
      <c r="E7" s="10"/>
      <c r="F7" s="10"/>
    </row>
    <row r="8" spans="1:6" ht="14.25">
      <c r="A8" s="8" t="s">
        <v>15</v>
      </c>
      <c r="B8" s="12" t="e">
        <f>IF(#REF!="","",VLOOKUP(1,#REF!,18,FALSE))</f>
        <v>#REF!</v>
      </c>
      <c r="C8" s="10"/>
      <c r="D8" s="10"/>
      <c r="E8" s="10"/>
      <c r="F8" s="10"/>
    </row>
    <row r="9" spans="1:6" ht="14.25">
      <c r="A9" s="7" t="s">
        <v>16</v>
      </c>
      <c r="B9" s="11" t="e">
        <f>IF(#REF!="","",VLOOKUP(2,#REF!,7,FALSE))</f>
        <v>#REF!</v>
      </c>
      <c r="C9" s="10"/>
      <c r="D9" s="10"/>
      <c r="E9" s="10"/>
      <c r="F9" s="10"/>
    </row>
    <row r="10" spans="1:6" ht="14.25">
      <c r="A10" s="8" t="s">
        <v>15</v>
      </c>
      <c r="B10" s="12" t="e">
        <f>IF(#REF!="","",VLOOKUP(2,#REF!,18,FALSE))</f>
        <v>#REF!</v>
      </c>
      <c r="C10" s="10"/>
      <c r="D10" s="10"/>
      <c r="E10" s="10"/>
      <c r="F10" s="10"/>
    </row>
    <row r="11" spans="1:6" ht="14.25">
      <c r="A11" s="7" t="s">
        <v>17</v>
      </c>
      <c r="B11" s="11" t="e">
        <f>IF(#REF!="","",VLOOKUP(3,#REF!,7,FALSE))</f>
        <v>#REF!</v>
      </c>
      <c r="C11" s="11" t="e">
        <f>IF(#REF!="","",VLOOKUP(4,#REF!,7,FALSE))</f>
        <v>#REF!</v>
      </c>
      <c r="D11" s="11" t="e">
        <f>IF(#REF!="","",VLOOKUP(5,#REF!,7,FALSE))</f>
        <v>#REF!</v>
      </c>
      <c r="E11" s="11" t="e">
        <f>IF(#REF!="","",VLOOKUP(6,#REF!,7,FALSE))</f>
        <v>#REF!</v>
      </c>
      <c r="F11" s="11" t="e">
        <f>IF(#REF!="","",VLOOKUP(7,#REF!,7,FALSE))</f>
        <v>#REF!</v>
      </c>
    </row>
    <row r="12" spans="1:6" ht="14.25">
      <c r="A12" s="8" t="s">
        <v>15</v>
      </c>
      <c r="B12" s="12" t="e">
        <f>IF(#REF!="","",VLOOKUP(3,#REF!,18,FALSE))</f>
        <v>#REF!</v>
      </c>
      <c r="C12" s="12" t="e">
        <f>IF(#REF!="","",VLOOKUP(4,#REF!,18,FALSE))</f>
        <v>#REF!</v>
      </c>
      <c r="D12" s="12" t="e">
        <f>IF(#REF!="","",VLOOKUP(5,#REF!,18,FALSE))</f>
        <v>#REF!</v>
      </c>
      <c r="E12" s="12" t="e">
        <f>IF(#REF!="","",VLOOKUP(6,#REF!,18,FALSE))</f>
        <v>#REF!</v>
      </c>
      <c r="F12" s="12" t="e">
        <f>IF(#REF!="","",VLOOKUP(7,#REF!,18,FALSE))</f>
        <v>#REF!</v>
      </c>
    </row>
    <row r="13" spans="1:6">
      <c r="A13" s="1" t="s">
        <v>18</v>
      </c>
    </row>
    <row r="14" spans="1:6">
      <c r="A14" s="2" t="e">
        <f>IF($D$2="","",IF($D$2="男子","BT","GT"))</f>
        <v>#REF!</v>
      </c>
      <c r="B14" s="2" t="e">
        <f>$B$2</f>
        <v>#REF!</v>
      </c>
      <c r="C14" s="2">
        <v>-1</v>
      </c>
    </row>
    <row r="17" spans="2:2">
      <c r="B17" s="1" t="s">
        <v>22</v>
      </c>
    </row>
    <row r="18" spans="2:2">
      <c r="B18" s="1" t="s">
        <v>23</v>
      </c>
    </row>
    <row r="19" spans="2:2">
      <c r="B19" s="1" t="s">
        <v>24</v>
      </c>
    </row>
    <row r="20" spans="2:2">
      <c r="B20" s="1" t="s">
        <v>25</v>
      </c>
    </row>
    <row r="21" spans="2:2">
      <c r="B21" s="1" t="s">
        <v>26</v>
      </c>
    </row>
    <row r="22" spans="2:2">
      <c r="B22" s="1" t="s">
        <v>27</v>
      </c>
    </row>
    <row r="23" spans="2:2">
      <c r="B23" s="1" t="s">
        <v>28</v>
      </c>
    </row>
    <row r="24" spans="2:2">
      <c r="B24" s="1" t="s">
        <v>19</v>
      </c>
    </row>
    <row r="25" spans="2:2">
      <c r="B25" s="1" t="s">
        <v>20</v>
      </c>
    </row>
    <row r="26" spans="2:2">
      <c r="B26" s="1" t="s">
        <v>21</v>
      </c>
    </row>
    <row r="27" spans="2:2">
      <c r="B27" s="1" t="s">
        <v>37</v>
      </c>
    </row>
    <row r="28" spans="2:2">
      <c r="B28" s="1" t="s">
        <v>38</v>
      </c>
    </row>
    <row r="29" spans="2:2">
      <c r="B29" s="1" t="s">
        <v>2</v>
      </c>
    </row>
    <row r="30" spans="2:2">
      <c r="B30" s="1" t="s">
        <v>3</v>
      </c>
    </row>
  </sheetData>
  <sheetProtection password="DFE7" sheet="1" objects="1" scenarios="1" selectLockedCells="1"/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記入上の注意</vt:lpstr>
      <vt:lpstr>記入欄</vt:lpstr>
      <vt:lpstr>入力用申込書</vt:lpstr>
      <vt:lpstr>.</vt:lpstr>
      <vt:lpstr>このシートには手を加えないで下さい。(アサミ用)</vt:lpstr>
      <vt:lpstr>'このシートには手を加えないで下さい。(アサミ用)'!Print_Area</vt:lpstr>
      <vt:lpstr>入力用申込書!Print_Area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KMH</dc:creator>
  <cp:lastModifiedBy>kazunyan</cp:lastModifiedBy>
  <cp:lastPrinted>2015-11-11T11:13:04Z</cp:lastPrinted>
  <dcterms:created xsi:type="dcterms:W3CDTF">2009-11-14T05:15:18Z</dcterms:created>
  <dcterms:modified xsi:type="dcterms:W3CDTF">2015-11-15T00:49:51Z</dcterms:modified>
</cp:coreProperties>
</file>