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135" windowHeight="9165" activeTab="1"/>
  </bookViews>
  <sheets>
    <sheet name="要項" sheetId="1" r:id="rId1"/>
    <sheet name="記入上の注意" sheetId="2" r:id="rId2"/>
    <sheet name="記入欄" sheetId="3" r:id="rId3"/>
    <sheet name="印刷用申込用紙" sheetId="4" r:id="rId4"/>
    <sheet name="." sheetId="5" r:id="rId5"/>
  </sheets>
  <definedNames/>
  <calcPr fullCalcOnLoad="1"/>
</workbook>
</file>

<file path=xl/sharedStrings.xml><?xml version="1.0" encoding="utf-8"?>
<sst xmlns="http://schemas.openxmlformats.org/spreadsheetml/2006/main" count="212" uniqueCount="155">
  <si>
    <t>（</t>
  </si>
  <si>
    <t>）</t>
  </si>
  <si>
    <t>基本データ</t>
  </si>
  <si>
    <t>←</t>
  </si>
  <si>
    <t>　　・名前が５文字以上の場合は続けて記入する</t>
  </si>
  <si>
    <t>　　　　北大路花火　、　神宮寺さくら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</si>
  <si>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</si>
  <si>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</si>
  <si>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</si>
  <si>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・選手名は５文字で入力、学年は半角数字で入力してください。</t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</si>
  <si>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</si>
  <si>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</si>
  <si>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</si>
  <si>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</si>
  <si>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</si>
  <si>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</si>
  <si>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　　してください。</t>
  </si>
  <si>
    <t>以上、よろしくお願いします。</t>
  </si>
  <si>
    <t>（</t>
  </si>
  <si>
    <t>学校名</t>
  </si>
  <si>
    <t>所在地</t>
  </si>
  <si>
    <t>電話</t>
  </si>
  <si>
    <t>半角数字で</t>
  </si>
  <si>
    <t>ＦＡＸ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</si>
  <si>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</si>
  <si>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</si>
  <si>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名称</t>
  </si>
  <si>
    <t>　※電話番号・番号は半角数字で、それ以外は全角で入力</t>
  </si>
  <si>
    <t>※このファイルは、５つのワークシートからなっています。</t>
  </si>
  <si>
    <t>　（例　朝霞四）とし、保存。ファイルを送ってください。</t>
  </si>
  <si>
    <t>　　ホームページに申し込み状況を掲載しますので、ご確認ください。</t>
  </si>
  <si>
    <t>全日本ジュニア申し込み用紙記入・発送の方法</t>
  </si>
  <si>
    <t>申し込み責任者名</t>
  </si>
  <si>
    <t>連絡先（携帯）</t>
  </si>
  <si>
    <t>出場者名</t>
  </si>
  <si>
    <t>男子選手名１</t>
  </si>
  <si>
    <t>男子選手名２</t>
  </si>
  <si>
    <t>男子選手名３</t>
  </si>
  <si>
    <t>男子選手名４</t>
  </si>
  <si>
    <t>男子選手名５</t>
  </si>
  <si>
    <t>男子選手名６</t>
  </si>
  <si>
    <t>女子選手名１</t>
  </si>
  <si>
    <t>女子選手名２</t>
  </si>
  <si>
    <t>女子選手名３</t>
  </si>
  <si>
    <t>女子選手名４</t>
  </si>
  <si>
    <t>女子選手名５</t>
  </si>
  <si>
    <t>女子選手名６</t>
  </si>
  <si>
    <t>登録番号</t>
  </si>
  <si>
    <t>　※登録番号は、半角数字で入力する</t>
  </si>
  <si>
    <t>参　加　申　込　書</t>
  </si>
  <si>
    <t>　　女  子  選  手  名　（ 登 録 番 号 ）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</si>
  <si>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</si>
  <si>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男　　子</t>
  </si>
  <si>
    <t>女　　子</t>
  </si>
  <si>
    <t>　５つ目のシートは、大会本部で使用するものです。</t>
  </si>
  <si>
    <t>　学校名　所在地　電話番号　ＦＡＸ番号　申し込み責任者名　連絡先</t>
  </si>
  <si>
    <t>　　を入力してください。</t>
  </si>
  <si>
    <t>　※データ送信について</t>
  </si>
  <si>
    <t>　　　送信先は、　osawa@saibad.com　　になります。</t>
  </si>
  <si>
    <r>
      <t>　　　件名は</t>
    </r>
    <r>
      <rPr>
        <sz val="14"/>
        <color indexed="17"/>
        <rFont val="ＭＳ 明朝"/>
        <family val="1"/>
      </rPr>
      <t>全日本ジュニア（学校名）</t>
    </r>
    <r>
      <rPr>
        <sz val="14"/>
        <rFont val="ＭＳ 明朝"/>
        <family val="1"/>
      </rPr>
      <t>としてください。</t>
    </r>
  </si>
  <si>
    <t>　　　　　例　　全日本ジュニア（朝霞第四）</t>
  </si>
  <si>
    <t>全日本Jr</t>
  </si>
  <si>
    <t>　「印刷用申込用紙」のシートをプリントアウトし、申込先に郵送してください。</t>
  </si>
  <si>
    <t>　ＦＡＸでは受付できません。</t>
  </si>
  <si>
    <t>参加費振込</t>
  </si>
  <si>
    <t>○</t>
  </si>
  <si>
    <t>どちらかに○</t>
  </si>
  <si>
    <t>振込予定日</t>
  </si>
  <si>
    <t>振込予定日を入力</t>
  </si>
  <si>
    <t>振り込みました</t>
  </si>
  <si>
    <t>これから振り込みます</t>
  </si>
  <si>
    <t>ふりがな</t>
  </si>
  <si>
    <t>　※ふりがなの入力例</t>
  </si>
  <si>
    <t>　　　　わたぬき　きみひろ　、　いちはら　ゆうこ</t>
  </si>
  <si>
    <t>選　手</t>
  </si>
  <si>
    <t>チーム</t>
  </si>
  <si>
    <t>ブロック</t>
  </si>
  <si>
    <t>ふりがな</t>
  </si>
  <si>
    <t>男子</t>
  </si>
  <si>
    <t>BS</t>
  </si>
  <si>
    <t>女子</t>
  </si>
  <si>
    <t>GS</t>
  </si>
  <si>
    <t>　　・ふりがなは文字数にかかわらずスペースを空けて全角で記入する</t>
  </si>
  <si>
    <t>③選手名入力</t>
  </si>
  <si>
    <r>
      <t>④最後に記入漏れがないか確認をして、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</si>
  <si>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t>⑤データ送信できない方のみ、郵送受付を行います。</t>
  </si>
  <si>
    <t>⑥受付確認について</t>
  </si>
  <si>
    <t>　振込がまだ済んでいない場合は、振込予定日を入力してください。</t>
  </si>
  <si>
    <t>②振込の有無に関して、青いセルに○を入れてください。</t>
  </si>
  <si>
    <t>※振込は、</t>
  </si>
  <si>
    <t>　　　　　　　　　別枠で次の資格を持つ選手数の分だけ定数をプラスできる</t>
  </si>
  <si>
    <t>　　　　　　　 振り込みにかかる費用は、申込者がご負担ください</t>
  </si>
  <si>
    <t>（手数料を差し引いて振り込まないようお願いします）</t>
  </si>
  <si>
    <t>　　　　　　　 参加料を振り込んでから、申し込みを行ってください</t>
  </si>
  <si>
    <t>　　　　　　 　やむをえず振込が遅れる場合は、振込予定日をお知らせください</t>
  </si>
  <si>
    <t>埼玉県バドミントン協会実行委員会　※振替用紙が領収書になります</t>
  </si>
  <si>
    <t>　　　　　　　　 振込先　郵便振替００１４０－０－５３９１８２</t>
  </si>
  <si>
    <t>　　　　 　　　※申込書の郵送は必要ありません</t>
  </si>
  <si>
    <t>　　　　　　　なお、メール送信できない場合のみ、下記に申込書を郵送してください
　　　　　　　　　　　　　　　　　　　　　　　　　　　　　　（ファックスは不可）</t>
  </si>
  <si>
    <t>　　　　　　　　　上衣の背面には、チーム名を明記すること</t>
  </si>
  <si>
    <t>　　　　　 　　(3)登録番号の入力のないものは、参加できません</t>
  </si>
  <si>
    <t>　　　　　　　 (2)申込み後の選手の変更は認めません</t>
  </si>
  <si>
    <t>　　　　　　　　　当日棄権の場合は参加料を返金いたしません</t>
  </si>
  <si>
    <t>　　　　　　　　  受付されていない場合は、上記申込先にお問い合わせください</t>
  </si>
  <si>
    <t>○○立○○中学校　と入力してください
小学生の場合はチーム名を入力してください</t>
  </si>
  <si>
    <t>送信先 ： osawa@saibad.com</t>
  </si>
  <si>
    <r>
      <t>　　　　　　　 (1) 中学校の２年生以下で、各中学校男女とも</t>
    </r>
    <r>
      <rPr>
        <b/>
        <u val="single"/>
        <sz val="12"/>
        <rFont val="ＭＳ 明朝"/>
        <family val="1"/>
      </rPr>
      <t>２名</t>
    </r>
    <r>
      <rPr>
        <sz val="12"/>
        <rFont val="ＭＳ 明朝"/>
        <family val="1"/>
      </rPr>
      <t>以内</t>
    </r>
  </si>
  <si>
    <t>　　　　 　　　(5)相互審判、及び敗者主審で行いますので、大会運営にご協力ください</t>
  </si>
  <si>
    <t>　　　　　　　　　詳細は、後日ホームページに掲載される進行表をご覧ください</t>
  </si>
  <si>
    <t>男子選手名７</t>
  </si>
  <si>
    <t>男子選手名８</t>
  </si>
  <si>
    <t>男子選手名９</t>
  </si>
  <si>
    <t>女子選手名７</t>
  </si>
  <si>
    <t>女子選手名８</t>
  </si>
  <si>
    <t>女子選手名９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</si>
  <si>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</si>
  <si>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</si>
  <si>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</si>
  <si>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</si>
  <si>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</si>
  <si>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</si>
  <si>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</si>
  <si>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　　男  子  選  手  名　（ 登 録 番 号 ）</t>
  </si>
  <si>
    <t>男子選手名10</t>
  </si>
  <si>
    <t>女子選手名10</t>
  </si>
  <si>
    <t>ＪＯＣジュニアオリンピックカップ</t>
  </si>
  <si>
    <t>埼玉県予選会（ジュニア新人の部）　実施要項</t>
  </si>
  <si>
    <t>　　　　　　　　　組み合わせは埼玉県バドミントン協会にご一任ください</t>
  </si>
  <si>
    <t>　　　　 　　　(6) 事故による応急処置は主催者で行いますが、一切の責任は負いませ
　　　　　　　　　ん</t>
  </si>
  <si>
    <t>１．主　　催　　埼玉県バドミントン協会</t>
  </si>
  <si>
    <t>２．主　　管　　埼玉県バドミントン協会中学生の部</t>
  </si>
  <si>
    <t>３．期　　日　　平成２７年７月２７日（月）　８時４５分受付　９時開会式</t>
  </si>
  <si>
    <t>４．会　　場　　久喜市総合第１・第２体育館</t>
  </si>
  <si>
    <t>５．種　　目　　ジュニア新人の部　男女シングルス</t>
  </si>
  <si>
    <t>６．競技規則　　平成２７年度（公財）日本バドミントン協会競技規則、同大会運営規
　　　　　　　程ならびに同公認審判員規程による
　　　　　　　　参加数により点数制限あり（３０点１ゲームの場合もあり）</t>
  </si>
  <si>
    <t>平成２７年度　第３４回全日本ジュニアバドミントン選手権大会</t>
  </si>
  <si>
    <t>７．競技方法　　トーナメント方式（３位決定戦等順位決定戦を行う）</t>
  </si>
  <si>
    <t>８．使用用具    (1) 平成２７年度（公財）日本バドミントン協会検定・審査合格用器
　　　　　　　　　具を使用する</t>
  </si>
  <si>
    <t>　　　　　　　　(2) 平成２７年度（公財）日本バドミントン協会合格水鳥球を使用す
　　　　　　　　　る試合用のシャトルは本部から出します
　　　　　　　　　　　　　　　　　　　　（練習用のシャトルは各自持参すること）</t>
  </si>
  <si>
    <t>　　　　　　　　　・平成２６年度会長杯中学生シングルス大会の総合ベスト８、総合ダ
　　　　　　　　　　ブルス大会ベスト４</t>
  </si>
  <si>
    <t>　　　　　　　　　・平成２６年度会長杯小学生シングルス大会の総合ベスト８</t>
  </si>
  <si>
    <t>　　　　　　　　　・平成２６年度新人体育大会のシングルスベスト１６、ダブルスのベ
　　　　　　　　　　スト８</t>
  </si>
  <si>
    <t>　　　　　　　(2) 小学校６年生で、平成２６年度会長杯小学生シングルス大会の総合ベ
　　　　　　　　　スト４</t>
  </si>
  <si>
    <t>　　　　　　　(3) 埼玉県バドミントン協会（中学部会）推薦者</t>
  </si>
  <si>
    <t>　　　　　　　〒351 － 0013　　朝霞市膝折２－３１　朝霞市立朝霞第一中学校</t>
  </si>
  <si>
    <t>　　　　　　　　　　大澤　一之　宛〔℡０４８－４６１－００７６〕</t>
  </si>
  <si>
    <t>　　　　　 　　(2) 本大会の出場枠にのっとり、上位より埼玉県代表として９月２０
　　　　　　　　　日(日)～２３日(水)埼玉県久喜市(久喜市総合体育館)・幸手市(ア
　　　　　　　　　スカル幸手)で行われる全日本ジュニア選手権大会への参加資格が
　　　　　　　　　与えられます</t>
  </si>
  <si>
    <t>９．参加資格　　平成２７年度（公財）日本バドミントン協会と県協会に登録した選手
　　　　　　　で、次に該当する者</t>
  </si>
  <si>
    <t>12．表　　彰 　(1)１位から３位までに賞状を授与する</t>
  </si>
  <si>
    <t>11．申し込み　 http://www.saibad.com/chuugaku/2014/cznjtr.xlsより申し込みファイ
　　　　　　　 ルをダウンロードして、必要事項を入力の上、平成２７年７月１１日
　　　　　　　　(土)必着にてメールにて下記に送信してください</t>
  </si>
  <si>
    <t>13．そ の 他   (1)試合時の服装は、白又は（公財）日本バドミントン協会の審査合格
　　　　　　　　　品とする</t>
  </si>
  <si>
    <t>　　　　　 　　(4)申し込みファイル送信後はホームページで、７月１４日(火)までに受
　　　　　　　　　け付け状況を必ずご確認ください</t>
  </si>
  <si>
    <t>　　　　　　　　  申し込みが確認できない場合は、参加できません。7月２６日(日)頃
　　　　　　　　　に組合せ・進行表をホームページに掲載予定です。</t>
  </si>
  <si>
    <t>第３４回　全日本ジュニア選手権大会〔ジュニア新人の部〕県予選会</t>
  </si>
  <si>
    <t>10．参 加 料　 １人につき１，２００円
　　　　　　　　　　　（会場使用料値上がりに伴い参加費も昨年より上がっています）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</si>
</sst>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2"/>
      <name val="Century"/>
      <family val="1"/>
    </font>
    <font>
      <sz val="14"/>
      <name val="Century"/>
      <family val="1"/>
    </font>
    <font>
      <sz val="14"/>
      <name val="Osaka"/>
      <family val="3"/>
    </font>
    <font>
      <sz val="14"/>
      <color indexed="17"/>
      <name val="ＭＳ 明朝"/>
      <family val="1"/>
    </font>
    <font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61" applyFont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0" xfId="0" applyFont="1" applyFill="1" applyAlignment="1" applyProtection="1">
      <alignment/>
      <protection locked="0"/>
    </xf>
    <xf numFmtId="0" fontId="15" fillId="0" borderId="0" xfId="0" applyFont="1" applyAlignment="1">
      <alignment horizontal="justify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right" vertical="center" wrapText="1"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/>
    </xf>
    <xf numFmtId="0" fontId="56" fillId="0" borderId="0" xfId="0" applyFont="1" applyAlignment="1" applyProtection="1">
      <alignment/>
      <protection/>
    </xf>
    <xf numFmtId="0" fontId="8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43" xfId="0" applyFont="1" applyFill="1" applyBorder="1" applyAlignment="1" applyProtection="1">
      <alignment horizontal="center" vertical="center" shrinkToFit="1"/>
      <protection locked="0"/>
    </xf>
    <xf numFmtId="0" fontId="8" fillId="33" borderId="44" xfId="0" applyFont="1" applyFill="1" applyBorder="1" applyAlignment="1" applyProtection="1">
      <alignment horizontal="center" vertical="center" shrinkToFit="1"/>
      <protection locked="0"/>
    </xf>
    <xf numFmtId="0" fontId="8" fillId="33" borderId="45" xfId="0" applyFont="1" applyFill="1" applyBorder="1" applyAlignment="1" applyProtection="1">
      <alignment horizontal="center" vertical="center" shrinkToFit="1"/>
      <protection locked="0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8" fillId="33" borderId="46" xfId="0" applyFont="1" applyFill="1" applyBorder="1" applyAlignment="1" applyProtection="1">
      <alignment horizontal="center" vertical="center" shrinkToFit="1"/>
      <protection locked="0"/>
    </xf>
    <xf numFmtId="0" fontId="8" fillId="33" borderId="47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8" fillId="33" borderId="48" xfId="0" applyFont="1" applyFill="1" applyBorder="1" applyAlignment="1" applyProtection="1">
      <alignment horizontal="center" vertical="center" shrinkToFit="1"/>
      <protection locked="0"/>
    </xf>
    <xf numFmtId="49" fontId="8" fillId="33" borderId="35" xfId="0" applyNumberFormat="1" applyFont="1" applyFill="1" applyBorder="1" applyAlignment="1" applyProtection="1">
      <alignment horizontal="center" vertical="center"/>
      <protection locked="0"/>
    </xf>
    <xf numFmtId="49" fontId="8" fillId="33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49" fontId="8" fillId="33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 shrinkToFit="1"/>
      <protection locked="0"/>
    </xf>
    <xf numFmtId="0" fontId="8" fillId="33" borderId="50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49" fontId="8" fillId="3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/>
    </xf>
    <xf numFmtId="0" fontId="8" fillId="0" borderId="52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42" fontId="9" fillId="0" borderId="0" xfId="0" applyNumberFormat="1" applyFont="1" applyAlignment="1">
      <alignment shrinkToFi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47625</xdr:rowOff>
    </xdr:from>
    <xdr:to>
      <xdr:col>7</xdr:col>
      <xdr:colOff>0</xdr:colOff>
      <xdr:row>10</xdr:row>
      <xdr:rowOff>171450</xdr:rowOff>
    </xdr:to>
    <xdr:sp>
      <xdr:nvSpPr>
        <xdr:cNvPr id="1" name="曲線コネクタ 2"/>
        <xdr:cNvSpPr>
          <a:spLocks/>
        </xdr:cNvSpPr>
      </xdr:nvSpPr>
      <xdr:spPr>
        <a:xfrm rot="10800000">
          <a:off x="5314950" y="2638425"/>
          <a:ext cx="247650" cy="123825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161925</xdr:colOff>
      <xdr:row>10</xdr:row>
      <xdr:rowOff>47625</xdr:rowOff>
    </xdr:from>
    <xdr:to>
      <xdr:col>13</xdr:col>
      <xdr:colOff>0</xdr:colOff>
      <xdr:row>10</xdr:row>
      <xdr:rowOff>171450</xdr:rowOff>
    </xdr:to>
    <xdr:sp>
      <xdr:nvSpPr>
        <xdr:cNvPr id="2" name="曲線コネクタ 6"/>
        <xdr:cNvSpPr>
          <a:spLocks/>
        </xdr:cNvSpPr>
      </xdr:nvSpPr>
      <xdr:spPr>
        <a:xfrm rot="10800000">
          <a:off x="8086725" y="2638425"/>
          <a:ext cx="371475" cy="123825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81" style="1" customWidth="1"/>
    <col min="2" max="16384" width="9" style="1" customWidth="1"/>
  </cols>
  <sheetData>
    <row r="1" ht="19.5" customHeight="1">
      <c r="A1" s="18" t="s">
        <v>125</v>
      </c>
    </row>
    <row r="2" ht="19.5" customHeight="1">
      <c r="A2" s="23" t="s">
        <v>135</v>
      </c>
    </row>
    <row r="3" ht="19.5" customHeight="1">
      <c r="A3" s="23" t="s">
        <v>126</v>
      </c>
    </row>
    <row r="4" ht="19.5" customHeight="1">
      <c r="A4" s="22"/>
    </row>
    <row r="5" ht="19.5" customHeight="1">
      <c r="A5" s="22" t="s">
        <v>129</v>
      </c>
    </row>
    <row r="6" ht="19.5" customHeight="1">
      <c r="A6" s="22" t="s">
        <v>130</v>
      </c>
    </row>
    <row r="7" ht="14.25">
      <c r="A7" s="22" t="s">
        <v>131</v>
      </c>
    </row>
    <row r="8" ht="19.5" customHeight="1">
      <c r="A8" s="22" t="s">
        <v>132</v>
      </c>
    </row>
    <row r="9" ht="19.5" customHeight="1">
      <c r="A9" s="22" t="s">
        <v>133</v>
      </c>
    </row>
    <row r="10" ht="49.5" customHeight="1">
      <c r="A10" s="22" t="s">
        <v>134</v>
      </c>
    </row>
    <row r="11" ht="19.5" customHeight="1">
      <c r="A11" s="22" t="s">
        <v>136</v>
      </c>
    </row>
    <row r="12" ht="34.5" customHeight="1">
      <c r="A12" s="22" t="s">
        <v>137</v>
      </c>
    </row>
    <row r="13" ht="42.75">
      <c r="A13" s="22" t="s">
        <v>138</v>
      </c>
    </row>
    <row r="14" ht="34.5" customHeight="1">
      <c r="A14" s="22" t="s">
        <v>147</v>
      </c>
    </row>
    <row r="15" ht="19.5" customHeight="1">
      <c r="A15" s="22" t="s">
        <v>106</v>
      </c>
    </row>
    <row r="16" ht="19.5" customHeight="1">
      <c r="A16" s="22" t="s">
        <v>90</v>
      </c>
    </row>
    <row r="17" ht="34.5" customHeight="1">
      <c r="A17" s="22" t="s">
        <v>139</v>
      </c>
    </row>
    <row r="18" ht="19.5" customHeight="1">
      <c r="A18" s="22" t="s">
        <v>140</v>
      </c>
    </row>
    <row r="19" ht="33.75" customHeight="1">
      <c r="A19" s="22" t="s">
        <v>141</v>
      </c>
    </row>
    <row r="20" ht="34.5" customHeight="1">
      <c r="A20" s="22" t="s">
        <v>142</v>
      </c>
    </row>
    <row r="21" ht="19.5" customHeight="1">
      <c r="A21" s="22" t="s">
        <v>143</v>
      </c>
    </row>
    <row r="22" ht="28.5">
      <c r="A22" s="22" t="s">
        <v>154</v>
      </c>
    </row>
    <row r="23" ht="19.5" customHeight="1">
      <c r="A23" s="22" t="s">
        <v>91</v>
      </c>
    </row>
    <row r="24" ht="19.5" customHeight="1">
      <c r="A24" s="67" t="s">
        <v>92</v>
      </c>
    </row>
    <row r="25" ht="19.5" customHeight="1">
      <c r="A25" s="22" t="s">
        <v>93</v>
      </c>
    </row>
    <row r="26" ht="19.5" customHeight="1">
      <c r="A26" s="22" t="s">
        <v>94</v>
      </c>
    </row>
    <row r="27" ht="19.5" customHeight="1">
      <c r="A27" s="22" t="s">
        <v>96</v>
      </c>
    </row>
    <row r="28" ht="19.5" customHeight="1">
      <c r="A28" s="67" t="s">
        <v>95</v>
      </c>
    </row>
    <row r="29" ht="49.5" customHeight="1">
      <c r="A29" s="22" t="s">
        <v>149</v>
      </c>
    </row>
    <row r="30" ht="19.5" customHeight="1">
      <c r="A30" s="23" t="s">
        <v>105</v>
      </c>
    </row>
    <row r="31" ht="19.5" customHeight="1">
      <c r="A31" s="22" t="s">
        <v>97</v>
      </c>
    </row>
    <row r="32" ht="34.5" customHeight="1">
      <c r="A32" s="22" t="s">
        <v>98</v>
      </c>
    </row>
    <row r="33" ht="19.5" customHeight="1">
      <c r="A33" s="22" t="s">
        <v>144</v>
      </c>
    </row>
    <row r="34" ht="19.5" customHeight="1">
      <c r="A34" s="22" t="s">
        <v>145</v>
      </c>
    </row>
    <row r="35" ht="19.5" customHeight="1">
      <c r="A35" s="22" t="s">
        <v>148</v>
      </c>
    </row>
    <row r="36" ht="57">
      <c r="A36" s="22" t="s">
        <v>146</v>
      </c>
    </row>
    <row r="37" ht="34.5" customHeight="1">
      <c r="A37" s="22" t="s">
        <v>150</v>
      </c>
    </row>
    <row r="38" ht="19.5" customHeight="1">
      <c r="A38" s="22" t="s">
        <v>99</v>
      </c>
    </row>
    <row r="39" ht="19.5" customHeight="1">
      <c r="A39" s="22" t="s">
        <v>101</v>
      </c>
    </row>
    <row r="40" ht="19.5" customHeight="1">
      <c r="A40" s="22" t="s">
        <v>102</v>
      </c>
    </row>
    <row r="41" ht="19.5" customHeight="1">
      <c r="A41" s="22" t="s">
        <v>127</v>
      </c>
    </row>
    <row r="42" ht="19.5" customHeight="1">
      <c r="A42" s="22" t="s">
        <v>100</v>
      </c>
    </row>
    <row r="43" ht="34.5" customHeight="1">
      <c r="A43" s="22" t="s">
        <v>151</v>
      </c>
    </row>
    <row r="44" ht="19.5" customHeight="1">
      <c r="A44" s="22" t="s">
        <v>103</v>
      </c>
    </row>
    <row r="45" ht="34.5" customHeight="1">
      <c r="A45" s="22" t="s">
        <v>152</v>
      </c>
    </row>
    <row r="46" ht="19.5" customHeight="1">
      <c r="A46" s="22" t="s">
        <v>107</v>
      </c>
    </row>
    <row r="47" ht="19.5" customHeight="1">
      <c r="A47" s="22" t="s">
        <v>108</v>
      </c>
    </row>
    <row r="48" ht="34.5" customHeight="1">
      <c r="A48" s="22" t="s">
        <v>128</v>
      </c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</sheetData>
  <sheetProtection password="CC41" sheet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8.5">
      <c r="A1" s="7" t="s">
        <v>31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25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28</v>
      </c>
      <c r="C5" s="3"/>
      <c r="D5" s="3"/>
      <c r="E5" s="3"/>
    </row>
    <row r="6" spans="1:5" ht="17.25" customHeight="1">
      <c r="A6" s="5" t="s">
        <v>51</v>
      </c>
      <c r="C6" s="3"/>
      <c r="D6" s="3"/>
      <c r="E6" s="3"/>
    </row>
    <row r="7" spans="1:5" ht="17.25" customHeight="1">
      <c r="A7" s="5" t="s">
        <v>8</v>
      </c>
      <c r="C7" s="3"/>
      <c r="D7" s="3"/>
      <c r="E7" s="3"/>
    </row>
    <row r="8" spans="1:5" ht="17.25" customHeight="1">
      <c r="A8" s="6" t="s">
        <v>6</v>
      </c>
      <c r="C8" s="3"/>
      <c r="D8" s="3"/>
      <c r="E8" s="3"/>
    </row>
    <row r="9" spans="1:5" ht="17.25" customHeight="1">
      <c r="A9" s="5" t="s">
        <v>7</v>
      </c>
      <c r="C9" s="3"/>
      <c r="D9" s="3"/>
      <c r="E9" s="3"/>
    </row>
    <row r="10" spans="1:5" ht="17.25" customHeight="1">
      <c r="A10" s="5" t="s">
        <v>54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7.25">
      <c r="A12" s="2" t="s">
        <v>15</v>
      </c>
    </row>
    <row r="13" ht="17.25">
      <c r="A13" s="2" t="s">
        <v>55</v>
      </c>
    </row>
    <row r="14" ht="17.25">
      <c r="A14" s="2" t="s">
        <v>56</v>
      </c>
    </row>
    <row r="15" ht="17.25">
      <c r="A15" s="2" t="s">
        <v>27</v>
      </c>
    </row>
    <row r="16" ht="17.25">
      <c r="A16" s="2" t="s">
        <v>16</v>
      </c>
    </row>
    <row r="17" ht="9.75" customHeight="1">
      <c r="A17" s="2"/>
    </row>
    <row r="18" ht="17.25">
      <c r="A18" s="2" t="s">
        <v>88</v>
      </c>
    </row>
    <row r="19" ht="17.25">
      <c r="A19" s="2" t="s">
        <v>87</v>
      </c>
    </row>
    <row r="20" ht="9.75" customHeight="1">
      <c r="A20" s="2"/>
    </row>
    <row r="21" ht="17.25">
      <c r="A21" s="2" t="s">
        <v>83</v>
      </c>
    </row>
    <row r="22" ht="17.25">
      <c r="A22" s="2" t="s">
        <v>9</v>
      </c>
    </row>
    <row r="23" ht="17.25">
      <c r="A23" s="2" t="s">
        <v>10</v>
      </c>
    </row>
    <row r="24" ht="17.25">
      <c r="A24" s="2" t="s">
        <v>11</v>
      </c>
    </row>
    <row r="25" ht="17.25">
      <c r="A25" s="2" t="s">
        <v>12</v>
      </c>
    </row>
    <row r="26" ht="17.25">
      <c r="A26" s="2" t="s">
        <v>13</v>
      </c>
    </row>
    <row r="27" ht="17.25">
      <c r="A27" s="2" t="s">
        <v>14</v>
      </c>
    </row>
    <row r="28" ht="17.25">
      <c r="A28" s="2" t="s">
        <v>4</v>
      </c>
    </row>
    <row r="29" ht="17.25">
      <c r="A29" s="2" t="s">
        <v>5</v>
      </c>
    </row>
    <row r="30" ht="17.25">
      <c r="A30" s="2" t="s">
        <v>82</v>
      </c>
    </row>
    <row r="31" ht="17.25">
      <c r="A31" s="2" t="s">
        <v>73</v>
      </c>
    </row>
    <row r="32" ht="9.75" customHeight="1">
      <c r="A32" s="2"/>
    </row>
    <row r="33" ht="9.75" customHeight="1">
      <c r="A33" s="2"/>
    </row>
    <row r="34" ht="17.25">
      <c r="A34" s="2" t="s">
        <v>84</v>
      </c>
    </row>
    <row r="35" ht="17.25">
      <c r="A35" s="2" t="s">
        <v>29</v>
      </c>
    </row>
    <row r="36" ht="17.25" customHeight="1">
      <c r="A36" s="2" t="s">
        <v>57</v>
      </c>
    </row>
    <row r="37" ht="17.25" customHeight="1">
      <c r="A37" s="2" t="s">
        <v>58</v>
      </c>
    </row>
    <row r="38" ht="17.25" customHeight="1">
      <c r="A38" s="2" t="s">
        <v>59</v>
      </c>
    </row>
    <row r="39" ht="17.25" customHeight="1">
      <c r="A39" s="2" t="s">
        <v>60</v>
      </c>
    </row>
    <row r="40" ht="10.5" customHeight="1">
      <c r="A40" s="2"/>
    </row>
    <row r="41" ht="17.25">
      <c r="A41" s="2" t="s">
        <v>85</v>
      </c>
    </row>
    <row r="42" ht="17.25">
      <c r="A42" s="2" t="s">
        <v>62</v>
      </c>
    </row>
    <row r="43" ht="17.25">
      <c r="A43" s="2" t="s">
        <v>63</v>
      </c>
    </row>
    <row r="44" ht="9.75" customHeight="1">
      <c r="A44" s="2"/>
    </row>
    <row r="45" ht="17.25">
      <c r="A45" s="2" t="s">
        <v>86</v>
      </c>
    </row>
    <row r="46" ht="17.25">
      <c r="A46" s="2" t="s">
        <v>30</v>
      </c>
    </row>
    <row r="47" ht="17.25">
      <c r="A47" s="2"/>
    </row>
    <row r="48" s="2" customFormat="1" ht="17.25">
      <c r="D48" s="2" t="s">
        <v>17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="80" zoomScaleNormal="80" zoomScalePageLayoutView="0" workbookViewId="0" topLeftCell="A1">
      <selection activeCell="C2" sqref="C2:N2"/>
    </sheetView>
  </sheetViews>
  <sheetFormatPr defaultColWidth="10.59765625" defaultRowHeight="15"/>
  <cols>
    <col min="1" max="1" width="5.59765625" style="16" customWidth="1"/>
    <col min="2" max="2" width="22.09765625" style="16" customWidth="1"/>
    <col min="3" max="3" width="9.59765625" style="16" customWidth="1"/>
    <col min="4" max="4" width="4" style="16" customWidth="1"/>
    <col min="5" max="5" width="4.19921875" style="16" customWidth="1"/>
    <col min="6" max="6" width="8.5" style="16" customWidth="1"/>
    <col min="7" max="8" width="4.3984375" style="16" customWidth="1"/>
    <col min="9" max="9" width="4.69921875" style="16" customWidth="1"/>
    <col min="10" max="11" width="4.3984375" style="16" customWidth="1"/>
    <col min="12" max="12" width="6.8984375" style="16" customWidth="1"/>
    <col min="13" max="13" width="5.59765625" style="16" customWidth="1"/>
    <col min="14" max="14" width="15.09765625" style="16" bestFit="1" customWidth="1"/>
    <col min="15" max="15" width="5.59765625" style="16" customWidth="1"/>
    <col min="16" max="16" width="10.19921875" style="16" customWidth="1"/>
    <col min="17" max="17" width="9.8984375" style="16" customWidth="1"/>
    <col min="18" max="18" width="8.19921875" style="16" customWidth="1"/>
    <col min="19" max="19" width="9" style="16" bestFit="1" customWidth="1"/>
    <col min="20" max="20" width="10.59765625" style="16" customWidth="1"/>
    <col min="21" max="21" width="4" style="16" customWidth="1"/>
    <col min="22" max="16384" width="10.59765625" style="16" customWidth="1"/>
  </cols>
  <sheetData>
    <row r="1" spans="1:2" s="4" customFormat="1" ht="28.5">
      <c r="A1" s="107" t="s">
        <v>2</v>
      </c>
      <c r="B1" s="107"/>
    </row>
    <row r="2" spans="2:21" s="4" customFormat="1" ht="19.5" customHeight="1">
      <c r="B2" s="4" t="s">
        <v>19</v>
      </c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5" t="s">
        <v>3</v>
      </c>
      <c r="P2" s="78" t="s">
        <v>104</v>
      </c>
      <c r="Q2" s="79"/>
      <c r="R2" s="79"/>
      <c r="S2" s="79"/>
      <c r="T2" s="79"/>
      <c r="U2" s="80"/>
    </row>
    <row r="3" spans="2:21" s="4" customFormat="1" ht="19.5" customHeight="1">
      <c r="B3" s="4" t="s">
        <v>20</v>
      </c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8"/>
      <c r="P3" s="81"/>
      <c r="Q3" s="82"/>
      <c r="R3" s="82"/>
      <c r="S3" s="82"/>
      <c r="T3" s="82"/>
      <c r="U3" s="83"/>
    </row>
    <row r="4" spans="2:16" s="4" customFormat="1" ht="19.5" customHeight="1">
      <c r="B4" s="4" t="s">
        <v>21</v>
      </c>
      <c r="C4" s="95"/>
      <c r="D4" s="96"/>
      <c r="E4" s="10" t="s">
        <v>0</v>
      </c>
      <c r="F4" s="95"/>
      <c r="G4" s="98"/>
      <c r="H4" s="98"/>
      <c r="I4" s="96"/>
      <c r="J4" s="10" t="s">
        <v>1</v>
      </c>
      <c r="K4" s="95"/>
      <c r="L4" s="96"/>
      <c r="M4" s="11" t="s">
        <v>3</v>
      </c>
      <c r="N4" s="9" t="s">
        <v>22</v>
      </c>
      <c r="O4" s="8"/>
      <c r="P4" s="8"/>
    </row>
    <row r="5" spans="2:16" s="4" customFormat="1" ht="19.5" customHeight="1">
      <c r="B5" s="4" t="s">
        <v>23</v>
      </c>
      <c r="C5" s="95"/>
      <c r="D5" s="96"/>
      <c r="E5" s="12" t="s">
        <v>0</v>
      </c>
      <c r="F5" s="95"/>
      <c r="G5" s="98"/>
      <c r="H5" s="98"/>
      <c r="I5" s="96"/>
      <c r="J5" s="12" t="s">
        <v>1</v>
      </c>
      <c r="K5" s="95"/>
      <c r="L5" s="96"/>
      <c r="M5" s="15" t="s">
        <v>3</v>
      </c>
      <c r="N5" s="9" t="s">
        <v>22</v>
      </c>
      <c r="O5" s="8"/>
      <c r="P5" s="8"/>
    </row>
    <row r="6" spans="2:13" s="4" customFormat="1" ht="19.5" customHeight="1">
      <c r="B6" s="4" t="s">
        <v>32</v>
      </c>
      <c r="C6" s="101"/>
      <c r="D6" s="102"/>
      <c r="E6" s="102"/>
      <c r="F6" s="102"/>
      <c r="G6" s="102"/>
      <c r="H6" s="102"/>
      <c r="I6" s="102"/>
      <c r="J6" s="102"/>
      <c r="K6" s="103"/>
      <c r="M6" s="14"/>
    </row>
    <row r="7" spans="2:16" s="4" customFormat="1" ht="19.5" customHeight="1">
      <c r="B7" s="4" t="s">
        <v>33</v>
      </c>
      <c r="C7" s="95"/>
      <c r="D7" s="96"/>
      <c r="E7" s="10" t="s">
        <v>0</v>
      </c>
      <c r="F7" s="95"/>
      <c r="G7" s="98"/>
      <c r="H7" s="98"/>
      <c r="I7" s="96"/>
      <c r="J7" s="10" t="s">
        <v>1</v>
      </c>
      <c r="K7" s="95"/>
      <c r="L7" s="96"/>
      <c r="M7" s="15" t="s">
        <v>3</v>
      </c>
      <c r="N7" s="9" t="s">
        <v>22</v>
      </c>
      <c r="O7" s="8"/>
      <c r="P7" s="8"/>
    </row>
    <row r="8" spans="1:21" s="4" customFormat="1" ht="19.5" customHeight="1" thickBot="1">
      <c r="A8" s="35"/>
      <c r="B8" s="35"/>
      <c r="C8" s="36"/>
      <c r="D8" s="36"/>
      <c r="E8" s="37"/>
      <c r="F8" s="36"/>
      <c r="G8" s="36"/>
      <c r="H8" s="36"/>
      <c r="I8" s="36"/>
      <c r="J8" s="37"/>
      <c r="K8" s="36"/>
      <c r="L8" s="36"/>
      <c r="M8" s="38"/>
      <c r="N8" s="39"/>
      <c r="O8" s="8"/>
      <c r="P8" s="8"/>
      <c r="S8" s="74"/>
      <c r="T8" s="74"/>
      <c r="U8" s="74"/>
    </row>
    <row r="9" spans="2:21" s="4" customFormat="1" ht="19.5" customHeight="1" thickBot="1" thickTop="1">
      <c r="B9" s="4" t="s">
        <v>64</v>
      </c>
      <c r="C9" s="41" t="s">
        <v>69</v>
      </c>
      <c r="D9" s="36"/>
      <c r="E9" s="37"/>
      <c r="F9" s="36"/>
      <c r="G9" s="40"/>
      <c r="H9" s="34"/>
      <c r="I9" s="34"/>
      <c r="J9" s="34"/>
      <c r="K9" s="34"/>
      <c r="L9" s="34"/>
      <c r="M9" s="33"/>
      <c r="N9" s="34"/>
      <c r="O9" s="8"/>
      <c r="P9" s="8"/>
      <c r="S9" s="74"/>
      <c r="T9" s="74" t="s">
        <v>65</v>
      </c>
      <c r="U9" s="74"/>
    </row>
    <row r="10" spans="2:21" s="4" customFormat="1" ht="19.5" customHeight="1" thickBot="1" thickTop="1">
      <c r="B10" s="43" t="str">
        <f>IF(G9=G10,"確認してください"," ")</f>
        <v>確認してください</v>
      </c>
      <c r="C10" s="41" t="s">
        <v>70</v>
      </c>
      <c r="D10" s="36"/>
      <c r="E10" s="37"/>
      <c r="F10" s="36"/>
      <c r="G10" s="40"/>
      <c r="H10" s="41" t="s">
        <v>67</v>
      </c>
      <c r="I10" s="36"/>
      <c r="J10" s="37"/>
      <c r="K10" s="104"/>
      <c r="L10" s="104"/>
      <c r="M10" s="104"/>
      <c r="N10" s="34"/>
      <c r="O10" s="8"/>
      <c r="P10" s="8"/>
      <c r="S10" s="74"/>
      <c r="T10" s="74"/>
      <c r="U10" s="74"/>
    </row>
    <row r="11" spans="3:21" s="4" customFormat="1" ht="19.5" customHeight="1" thickTop="1">
      <c r="C11" s="36"/>
      <c r="D11" s="36"/>
      <c r="E11" s="37"/>
      <c r="F11" s="36"/>
      <c r="G11" s="36"/>
      <c r="H11" s="105" t="s">
        <v>66</v>
      </c>
      <c r="I11" s="106"/>
      <c r="J11" s="106"/>
      <c r="K11" s="106"/>
      <c r="L11" s="42"/>
      <c r="M11" s="36"/>
      <c r="N11" s="111" t="s">
        <v>68</v>
      </c>
      <c r="O11" s="112"/>
      <c r="P11" s="8"/>
      <c r="Q11" s="8"/>
      <c r="S11" s="74"/>
      <c r="T11" s="74"/>
      <c r="U11" s="74"/>
    </row>
    <row r="12" spans="3:16" s="4" customFormat="1" ht="19.5" customHeight="1">
      <c r="C12" s="36"/>
      <c r="D12" s="36"/>
      <c r="E12" s="37"/>
      <c r="F12" s="36"/>
      <c r="G12" s="36"/>
      <c r="H12" s="36"/>
      <c r="I12" s="36"/>
      <c r="J12" s="37"/>
      <c r="K12" s="36"/>
      <c r="L12" s="36"/>
      <c r="M12" s="38"/>
      <c r="N12" s="34"/>
      <c r="O12" s="8"/>
      <c r="P12" s="8"/>
    </row>
    <row r="13" spans="3:16" s="4" customFormat="1" ht="19.5" customHeight="1">
      <c r="C13" s="36"/>
      <c r="D13" s="36"/>
      <c r="E13" s="37"/>
      <c r="F13" s="36"/>
      <c r="G13" s="36"/>
      <c r="H13" s="36"/>
      <c r="I13" s="36"/>
      <c r="J13" s="37"/>
      <c r="K13" s="36"/>
      <c r="L13" s="36"/>
      <c r="M13" s="38"/>
      <c r="N13" s="34"/>
      <c r="O13" s="8"/>
      <c r="P13" s="8"/>
    </row>
    <row r="14" s="4" customFormat="1" ht="17.25"/>
    <row r="15" spans="1:16" s="4" customFormat="1" ht="6.75" customHeight="1">
      <c r="A15" s="113" t="s">
        <v>34</v>
      </c>
      <c r="B15" s="113"/>
      <c r="J15" s="13"/>
      <c r="N15" s="13"/>
      <c r="O15" s="13"/>
      <c r="P15" s="13"/>
    </row>
    <row r="16" spans="1:22" s="4" customFormat="1" ht="22.5" customHeight="1" thickBot="1">
      <c r="A16" s="113"/>
      <c r="B16" s="113"/>
      <c r="C16" s="97" t="s">
        <v>24</v>
      </c>
      <c r="D16" s="97"/>
      <c r="E16" s="97"/>
      <c r="F16" s="97" t="s">
        <v>71</v>
      </c>
      <c r="G16" s="97"/>
      <c r="H16" s="97"/>
      <c r="I16" s="8"/>
      <c r="J16" s="97" t="s">
        <v>47</v>
      </c>
      <c r="K16" s="97"/>
      <c r="L16" s="97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4" s="4" customFormat="1" ht="20.25" customHeight="1" thickTop="1">
      <c r="B17" s="26" t="s">
        <v>35</v>
      </c>
      <c r="C17" s="87"/>
      <c r="D17" s="88"/>
      <c r="E17" s="94"/>
      <c r="F17" s="87"/>
      <c r="G17" s="88"/>
      <c r="H17" s="94"/>
      <c r="J17" s="93"/>
      <c r="K17" s="88"/>
      <c r="L17" s="94"/>
      <c r="N17" s="49" t="s">
        <v>121</v>
      </c>
      <c r="O17" s="50"/>
      <c r="P17" s="50"/>
      <c r="Q17" s="50"/>
      <c r="R17" s="50"/>
      <c r="S17" s="50"/>
      <c r="T17" s="50"/>
      <c r="U17" s="50"/>
      <c r="V17" s="51"/>
      <c r="W17" s="14"/>
      <c r="X17" s="14"/>
    </row>
    <row r="18" spans="2:24" s="4" customFormat="1" ht="20.25" customHeight="1">
      <c r="B18" s="68" t="s">
        <v>36</v>
      </c>
      <c r="C18" s="99"/>
      <c r="D18" s="91"/>
      <c r="E18" s="92"/>
      <c r="F18" s="99"/>
      <c r="G18" s="91"/>
      <c r="H18" s="92"/>
      <c r="J18" s="90"/>
      <c r="K18" s="91"/>
      <c r="L18" s="92"/>
      <c r="N18" s="52" t="s">
        <v>115</v>
      </c>
      <c r="O18" s="14"/>
      <c r="P18" s="14"/>
      <c r="Q18" s="14"/>
      <c r="R18" s="14"/>
      <c r="S18" s="14"/>
      <c r="T18" s="14"/>
      <c r="U18" s="14"/>
      <c r="V18" s="53"/>
      <c r="W18" s="14"/>
      <c r="X18" s="14"/>
    </row>
    <row r="19" spans="2:24" s="4" customFormat="1" ht="20.25" customHeight="1">
      <c r="B19" s="69" t="s">
        <v>37</v>
      </c>
      <c r="C19" s="100"/>
      <c r="D19" s="100"/>
      <c r="E19" s="100"/>
      <c r="F19" s="100"/>
      <c r="G19" s="100"/>
      <c r="H19" s="100"/>
      <c r="J19" s="87"/>
      <c r="K19" s="88"/>
      <c r="L19" s="89"/>
      <c r="N19" s="52" t="s">
        <v>12</v>
      </c>
      <c r="O19" s="14"/>
      <c r="P19" s="14"/>
      <c r="Q19" s="14"/>
      <c r="R19" s="14"/>
      <c r="S19" s="14"/>
      <c r="T19" s="14"/>
      <c r="U19" s="14"/>
      <c r="V19" s="53"/>
      <c r="W19" s="14"/>
      <c r="X19" s="14"/>
    </row>
    <row r="20" spans="2:24" s="4" customFormat="1" ht="20.25" customHeight="1">
      <c r="B20" s="27" t="s">
        <v>38</v>
      </c>
      <c r="C20" s="70"/>
      <c r="D20" s="71"/>
      <c r="E20" s="72"/>
      <c r="F20" s="70"/>
      <c r="G20" s="71"/>
      <c r="H20" s="72"/>
      <c r="J20" s="70"/>
      <c r="K20" s="71"/>
      <c r="L20" s="72"/>
      <c r="N20" s="52" t="s">
        <v>116</v>
      </c>
      <c r="O20" s="14"/>
      <c r="P20" s="14"/>
      <c r="Q20" s="14"/>
      <c r="R20" s="14"/>
      <c r="S20" s="14"/>
      <c r="T20" s="14"/>
      <c r="U20" s="14"/>
      <c r="V20" s="53"/>
      <c r="W20" s="14"/>
      <c r="X20" s="14"/>
    </row>
    <row r="21" spans="2:24" s="4" customFormat="1" ht="20.25" customHeight="1">
      <c r="B21" s="27" t="s">
        <v>39</v>
      </c>
      <c r="C21" s="70"/>
      <c r="D21" s="71"/>
      <c r="E21" s="72"/>
      <c r="F21" s="70"/>
      <c r="G21" s="71"/>
      <c r="H21" s="72"/>
      <c r="J21" s="70"/>
      <c r="K21" s="71"/>
      <c r="L21" s="72"/>
      <c r="N21" s="52" t="s">
        <v>117</v>
      </c>
      <c r="O21" s="14"/>
      <c r="P21" s="14"/>
      <c r="Q21" s="14"/>
      <c r="R21" s="14"/>
      <c r="S21" s="14"/>
      <c r="T21" s="14"/>
      <c r="U21" s="14"/>
      <c r="V21" s="53"/>
      <c r="W21" s="14"/>
      <c r="X21" s="14"/>
    </row>
    <row r="22" spans="2:24" s="4" customFormat="1" ht="20.25" customHeight="1">
      <c r="B22" s="27" t="s">
        <v>40</v>
      </c>
      <c r="C22" s="70"/>
      <c r="D22" s="71"/>
      <c r="E22" s="72"/>
      <c r="F22" s="70"/>
      <c r="G22" s="71"/>
      <c r="H22" s="72"/>
      <c r="J22" s="70"/>
      <c r="K22" s="71"/>
      <c r="L22" s="72"/>
      <c r="N22" s="52" t="s">
        <v>118</v>
      </c>
      <c r="O22" s="14"/>
      <c r="P22" s="14"/>
      <c r="Q22" s="14"/>
      <c r="R22" s="14"/>
      <c r="S22" s="14"/>
      <c r="T22" s="14"/>
      <c r="U22" s="14"/>
      <c r="V22" s="53"/>
      <c r="W22" s="14"/>
      <c r="X22" s="14"/>
    </row>
    <row r="23" spans="2:24" s="4" customFormat="1" ht="20.25" customHeight="1">
      <c r="B23" s="27" t="s">
        <v>109</v>
      </c>
      <c r="C23" s="84"/>
      <c r="D23" s="85"/>
      <c r="E23" s="86"/>
      <c r="F23" s="84"/>
      <c r="G23" s="85"/>
      <c r="H23" s="86"/>
      <c r="J23" s="84"/>
      <c r="K23" s="85"/>
      <c r="L23" s="86"/>
      <c r="N23" s="52" t="s">
        <v>14</v>
      </c>
      <c r="O23" s="14"/>
      <c r="P23" s="14"/>
      <c r="Q23" s="14"/>
      <c r="R23" s="14"/>
      <c r="S23" s="14"/>
      <c r="T23" s="14"/>
      <c r="U23" s="14"/>
      <c r="V23" s="53"/>
      <c r="W23" s="14"/>
      <c r="X23" s="14"/>
    </row>
    <row r="24" spans="2:24" s="4" customFormat="1" ht="20.25" customHeight="1">
      <c r="B24" s="27" t="s">
        <v>110</v>
      </c>
      <c r="C24" s="70"/>
      <c r="D24" s="71"/>
      <c r="E24" s="72"/>
      <c r="F24" s="70"/>
      <c r="G24" s="71"/>
      <c r="H24" s="72"/>
      <c r="J24" s="70"/>
      <c r="K24" s="71"/>
      <c r="L24" s="72"/>
      <c r="N24" s="52" t="s">
        <v>72</v>
      </c>
      <c r="O24" s="14"/>
      <c r="P24" s="14"/>
      <c r="Q24" s="14"/>
      <c r="R24" s="14"/>
      <c r="S24" s="14"/>
      <c r="T24" s="14"/>
      <c r="U24" s="14"/>
      <c r="V24" s="53"/>
      <c r="W24" s="14"/>
      <c r="X24" s="14"/>
    </row>
    <row r="25" spans="2:24" s="4" customFormat="1" ht="20.25" customHeight="1">
      <c r="B25" s="27" t="s">
        <v>111</v>
      </c>
      <c r="C25" s="75"/>
      <c r="D25" s="76"/>
      <c r="E25" s="77"/>
      <c r="F25" s="75"/>
      <c r="G25" s="76"/>
      <c r="H25" s="77"/>
      <c r="J25" s="75"/>
      <c r="K25" s="76"/>
      <c r="L25" s="77"/>
      <c r="N25" s="54" t="s">
        <v>119</v>
      </c>
      <c r="O25" s="55"/>
      <c r="P25" s="55"/>
      <c r="Q25" s="55"/>
      <c r="R25" s="55"/>
      <c r="S25" s="55"/>
      <c r="T25" s="14"/>
      <c r="U25" s="14"/>
      <c r="V25" s="53"/>
      <c r="W25" s="14"/>
      <c r="X25" s="14"/>
    </row>
    <row r="26" spans="2:24" s="4" customFormat="1" ht="20.25" customHeight="1">
      <c r="B26" s="27" t="s">
        <v>123</v>
      </c>
      <c r="C26" s="75"/>
      <c r="D26" s="76"/>
      <c r="E26" s="77"/>
      <c r="F26" s="75"/>
      <c r="G26" s="76"/>
      <c r="H26" s="77"/>
      <c r="J26" s="75"/>
      <c r="K26" s="76"/>
      <c r="L26" s="77"/>
      <c r="N26" s="52" t="s">
        <v>120</v>
      </c>
      <c r="O26" s="14"/>
      <c r="P26" s="14"/>
      <c r="Q26" s="14"/>
      <c r="R26" s="14"/>
      <c r="S26" s="14"/>
      <c r="T26" s="14"/>
      <c r="U26" s="14"/>
      <c r="V26" s="53"/>
      <c r="W26" s="14"/>
      <c r="X26" s="14"/>
    </row>
    <row r="27" spans="3:24" s="4" customFormat="1" ht="20.25" customHeight="1" thickBot="1">
      <c r="C27" s="97" t="s">
        <v>24</v>
      </c>
      <c r="D27" s="97"/>
      <c r="E27" s="97"/>
      <c r="F27" s="97" t="s">
        <v>71</v>
      </c>
      <c r="G27" s="97"/>
      <c r="H27" s="97"/>
      <c r="J27" s="97" t="s">
        <v>47</v>
      </c>
      <c r="K27" s="97"/>
      <c r="L27" s="97"/>
      <c r="N27" s="56" t="s">
        <v>48</v>
      </c>
      <c r="O27" s="57"/>
      <c r="P27" s="57"/>
      <c r="Q27" s="57"/>
      <c r="R27" s="57"/>
      <c r="S27" s="57"/>
      <c r="T27" s="57"/>
      <c r="U27" s="57"/>
      <c r="V27" s="58"/>
      <c r="W27" s="14"/>
      <c r="X27" s="14"/>
    </row>
    <row r="28" spans="2:24" s="4" customFormat="1" ht="20.25" customHeight="1" thickTop="1">
      <c r="B28" s="24" t="s">
        <v>41</v>
      </c>
      <c r="C28" s="87"/>
      <c r="D28" s="88"/>
      <c r="E28" s="94"/>
      <c r="F28" s="87"/>
      <c r="G28" s="88"/>
      <c r="H28" s="94"/>
      <c r="J28" s="93"/>
      <c r="K28" s="88"/>
      <c r="L28" s="94"/>
      <c r="N28" s="50"/>
      <c r="O28" s="50"/>
      <c r="P28" s="50"/>
      <c r="Q28" s="50"/>
      <c r="R28" s="50"/>
      <c r="S28" s="50"/>
      <c r="T28" s="50"/>
      <c r="U28" s="14"/>
      <c r="V28" s="14"/>
      <c r="W28" s="14"/>
      <c r="X28" s="14"/>
    </row>
    <row r="29" spans="2:24" s="4" customFormat="1" ht="20.25" customHeight="1">
      <c r="B29" s="25" t="s">
        <v>42</v>
      </c>
      <c r="C29" s="99"/>
      <c r="D29" s="91"/>
      <c r="E29" s="92"/>
      <c r="F29" s="99"/>
      <c r="G29" s="91"/>
      <c r="H29" s="92"/>
      <c r="J29" s="90"/>
      <c r="K29" s="91"/>
      <c r="L29" s="92"/>
      <c r="N29" s="73"/>
      <c r="O29" s="55"/>
      <c r="P29" s="55"/>
      <c r="Q29" s="55"/>
      <c r="R29" s="55"/>
      <c r="S29" s="14"/>
      <c r="T29" s="14"/>
      <c r="U29" s="14"/>
      <c r="V29" s="14"/>
      <c r="W29" s="14"/>
      <c r="X29" s="14"/>
    </row>
    <row r="30" spans="2:20" s="4" customFormat="1" ht="20.25" customHeight="1">
      <c r="B30" s="69" t="s">
        <v>43</v>
      </c>
      <c r="C30" s="100"/>
      <c r="D30" s="100"/>
      <c r="E30" s="100"/>
      <c r="F30" s="100"/>
      <c r="G30" s="100"/>
      <c r="H30" s="100"/>
      <c r="J30" s="87"/>
      <c r="K30" s="88"/>
      <c r="L30" s="89"/>
      <c r="N30" s="14"/>
      <c r="O30" s="14"/>
      <c r="P30" s="14"/>
      <c r="Q30" s="14"/>
      <c r="R30" s="14"/>
      <c r="S30" s="14"/>
      <c r="T30" s="14"/>
    </row>
    <row r="31" spans="2:20" s="4" customFormat="1" ht="20.25" customHeight="1">
      <c r="B31" s="13" t="s">
        <v>44</v>
      </c>
      <c r="C31" s="84"/>
      <c r="D31" s="85"/>
      <c r="E31" s="86"/>
      <c r="F31" s="84"/>
      <c r="G31" s="85"/>
      <c r="H31" s="86"/>
      <c r="J31" s="84"/>
      <c r="K31" s="85"/>
      <c r="L31" s="86"/>
      <c r="N31" s="14"/>
      <c r="O31" s="14"/>
      <c r="P31" s="14"/>
      <c r="Q31" s="14"/>
      <c r="R31" s="14"/>
      <c r="S31" s="14"/>
      <c r="T31" s="14"/>
    </row>
    <row r="32" spans="2:12" s="4" customFormat="1" ht="20.25" customHeight="1">
      <c r="B32" s="13" t="s">
        <v>45</v>
      </c>
      <c r="C32" s="75"/>
      <c r="D32" s="76"/>
      <c r="E32" s="77"/>
      <c r="F32" s="75"/>
      <c r="G32" s="76"/>
      <c r="H32" s="77"/>
      <c r="J32" s="75"/>
      <c r="K32" s="76"/>
      <c r="L32" s="77"/>
    </row>
    <row r="33" spans="2:12" s="4" customFormat="1" ht="20.25" customHeight="1">
      <c r="B33" s="13" t="s">
        <v>46</v>
      </c>
      <c r="C33" s="75"/>
      <c r="D33" s="76"/>
      <c r="E33" s="77"/>
      <c r="F33" s="75"/>
      <c r="G33" s="76"/>
      <c r="H33" s="77"/>
      <c r="J33" s="75"/>
      <c r="K33" s="76"/>
      <c r="L33" s="77"/>
    </row>
    <row r="34" spans="2:12" s="4" customFormat="1" ht="20.25" customHeight="1">
      <c r="B34" s="13" t="s">
        <v>112</v>
      </c>
      <c r="C34" s="75"/>
      <c r="D34" s="76"/>
      <c r="E34" s="77"/>
      <c r="F34" s="75"/>
      <c r="G34" s="76"/>
      <c r="H34" s="77"/>
      <c r="J34" s="75"/>
      <c r="K34" s="76"/>
      <c r="L34" s="77"/>
    </row>
    <row r="35" spans="2:12" s="4" customFormat="1" ht="20.25" customHeight="1">
      <c r="B35" s="13" t="s">
        <v>113</v>
      </c>
      <c r="C35" s="75"/>
      <c r="D35" s="76"/>
      <c r="E35" s="77"/>
      <c r="F35" s="75"/>
      <c r="G35" s="76"/>
      <c r="H35" s="77"/>
      <c r="J35" s="75"/>
      <c r="K35" s="76"/>
      <c r="L35" s="77"/>
    </row>
    <row r="36" spans="2:12" s="4" customFormat="1" ht="20.25" customHeight="1">
      <c r="B36" s="13" t="s">
        <v>114</v>
      </c>
      <c r="C36" s="75"/>
      <c r="D36" s="76"/>
      <c r="E36" s="77"/>
      <c r="F36" s="75"/>
      <c r="G36" s="76"/>
      <c r="H36" s="77"/>
      <c r="J36" s="75"/>
      <c r="K36" s="76"/>
      <c r="L36" s="77"/>
    </row>
    <row r="37" spans="2:12" s="4" customFormat="1" ht="20.25" customHeight="1">
      <c r="B37" s="13" t="s">
        <v>124</v>
      </c>
      <c r="C37" s="75"/>
      <c r="D37" s="76"/>
      <c r="E37" s="77"/>
      <c r="F37" s="75"/>
      <c r="G37" s="76"/>
      <c r="H37" s="77"/>
      <c r="J37" s="75"/>
      <c r="K37" s="76"/>
      <c r="L37" s="77"/>
    </row>
    <row r="38" spans="1:2" ht="17.25">
      <c r="A38" s="4"/>
      <c r="B38" s="4"/>
    </row>
    <row r="39" spans="1:2" ht="17.25">
      <c r="A39" s="4"/>
      <c r="B39" s="4"/>
    </row>
    <row r="40" spans="1:2" ht="17.25">
      <c r="A40" s="4"/>
      <c r="B40" s="4"/>
    </row>
    <row r="41" spans="1:2" ht="17.25">
      <c r="A41" s="4"/>
      <c r="B41" s="4"/>
    </row>
  </sheetData>
  <sheetProtection password="CC41" sheet="1"/>
  <mergeCells count="72">
    <mergeCell ref="C26:E26"/>
    <mergeCell ref="C25:E25"/>
    <mergeCell ref="F27:H27"/>
    <mergeCell ref="C31:E31"/>
    <mergeCell ref="C29:E29"/>
    <mergeCell ref="C30:E30"/>
    <mergeCell ref="C28:E28"/>
    <mergeCell ref="C27:E27"/>
    <mergeCell ref="F28:H28"/>
    <mergeCell ref="C33:E33"/>
    <mergeCell ref="F29:H29"/>
    <mergeCell ref="F30:H30"/>
    <mergeCell ref="F31:H31"/>
    <mergeCell ref="F32:H32"/>
    <mergeCell ref="F33:H33"/>
    <mergeCell ref="C32:E32"/>
    <mergeCell ref="A15:B16"/>
    <mergeCell ref="C16:E16"/>
    <mergeCell ref="C23:E23"/>
    <mergeCell ref="C17:E17"/>
    <mergeCell ref="C19:E19"/>
    <mergeCell ref="C18:E18"/>
    <mergeCell ref="A1:B1"/>
    <mergeCell ref="C2:N2"/>
    <mergeCell ref="C3:N3"/>
    <mergeCell ref="K5:L5"/>
    <mergeCell ref="F23:H23"/>
    <mergeCell ref="J16:L16"/>
    <mergeCell ref="N11:O11"/>
    <mergeCell ref="J18:L18"/>
    <mergeCell ref="F4:I4"/>
    <mergeCell ref="C4:D4"/>
    <mergeCell ref="C5:D5"/>
    <mergeCell ref="C7:D7"/>
    <mergeCell ref="F7:I7"/>
    <mergeCell ref="F18:H18"/>
    <mergeCell ref="F19:H19"/>
    <mergeCell ref="F5:I5"/>
    <mergeCell ref="C6:K6"/>
    <mergeCell ref="F16:H16"/>
    <mergeCell ref="K10:M10"/>
    <mergeCell ref="H11:K11"/>
    <mergeCell ref="J17:L17"/>
    <mergeCell ref="J27:L27"/>
    <mergeCell ref="J25:L25"/>
    <mergeCell ref="J23:L23"/>
    <mergeCell ref="J19:L19"/>
    <mergeCell ref="F25:H25"/>
    <mergeCell ref="F17:H17"/>
    <mergeCell ref="F26:H26"/>
    <mergeCell ref="P2:U3"/>
    <mergeCell ref="J33:L33"/>
    <mergeCell ref="J32:L32"/>
    <mergeCell ref="J31:L31"/>
    <mergeCell ref="J30:L30"/>
    <mergeCell ref="J29:L29"/>
    <mergeCell ref="J28:L28"/>
    <mergeCell ref="J26:L26"/>
    <mergeCell ref="K7:L7"/>
    <mergeCell ref="K4:L4"/>
    <mergeCell ref="C34:E34"/>
    <mergeCell ref="F34:H34"/>
    <mergeCell ref="J34:L34"/>
    <mergeCell ref="C35:E35"/>
    <mergeCell ref="F35:H35"/>
    <mergeCell ref="J35:L35"/>
    <mergeCell ref="C36:E36"/>
    <mergeCell ref="F36:H36"/>
    <mergeCell ref="J36:L36"/>
    <mergeCell ref="C37:E37"/>
    <mergeCell ref="F37:H37"/>
    <mergeCell ref="J37:L37"/>
  </mergeCells>
  <dataValidations count="1">
    <dataValidation type="list" allowBlank="1" showInputMessage="1" showErrorMessage="1" sqref="G9:G10">
      <formula1>$T$9:$T$10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Normal="60" zoomScaleSheetLayoutView="100" zoomScalePageLayoutView="0" workbookViewId="0" topLeftCell="A1">
      <selection activeCell="A1" sqref="A1:D1"/>
    </sheetView>
  </sheetViews>
  <sheetFormatPr defaultColWidth="8.796875" defaultRowHeight="15"/>
  <cols>
    <col min="1" max="1" width="25" style="0" customWidth="1"/>
    <col min="2" max="2" width="19.3984375" style="0" customWidth="1"/>
    <col min="3" max="3" width="25" style="0" customWidth="1"/>
    <col min="4" max="4" width="19.3984375" style="0" customWidth="1"/>
  </cols>
  <sheetData>
    <row r="1" spans="1:4" ht="16.5" customHeight="1">
      <c r="A1" s="127" t="s">
        <v>153</v>
      </c>
      <c r="B1" s="127"/>
      <c r="C1" s="127"/>
      <c r="D1" s="127"/>
    </row>
    <row r="2" spans="1:4" ht="29.25" customHeight="1">
      <c r="A2" s="128" t="s">
        <v>49</v>
      </c>
      <c r="B2" s="128"/>
      <c r="C2" s="128"/>
      <c r="D2" s="128"/>
    </row>
    <row r="3" spans="1:3" ht="15.75">
      <c r="A3" s="21"/>
      <c r="B3" s="21"/>
      <c r="C3" s="21"/>
    </row>
    <row r="4" spans="1:4" ht="30.75" customHeight="1">
      <c r="A4" s="129" t="str">
        <f>+"所　　属　"&amp;'記入欄'!C2</f>
        <v>所　　属　</v>
      </c>
      <c r="B4" s="129"/>
      <c r="C4" s="129"/>
      <c r="D4" s="129"/>
    </row>
    <row r="5" spans="1:4" ht="18">
      <c r="A5" s="31"/>
      <c r="B5" s="31"/>
      <c r="C5" s="31"/>
      <c r="D5" s="32"/>
    </row>
    <row r="6" spans="1:4" ht="20.25" customHeight="1">
      <c r="A6" s="129" t="str">
        <f>+"住　　所　"&amp;'記入欄'!C3</f>
        <v>住　　所　</v>
      </c>
      <c r="B6" s="129"/>
      <c r="C6" s="129"/>
      <c r="D6" s="129"/>
    </row>
    <row r="7" spans="1:4" ht="18">
      <c r="A7" s="31"/>
      <c r="B7" s="31"/>
      <c r="C7" s="31"/>
      <c r="D7" s="32"/>
    </row>
    <row r="8" spans="1:4" ht="33.75" customHeight="1">
      <c r="A8" s="129" t="str">
        <f>+"　　　　　ＴＥＬ "&amp;'記入欄'!C4&amp;" - "&amp;'記入欄'!F4&amp;" - "&amp;'記入欄'!K4&amp;"　　ＦＡＸ "&amp;'記入欄'!C5&amp;" - "&amp;'記入欄'!F5&amp;" - "&amp;'記入欄'!K5</f>
        <v>　　　　　ＴＥＬ  -  - 　　ＦＡＸ  -  - </v>
      </c>
      <c r="B8" s="129"/>
      <c r="C8" s="129"/>
      <c r="D8" s="129"/>
    </row>
    <row r="9" spans="1:3" ht="15.75">
      <c r="A9" s="21"/>
      <c r="B9" s="21"/>
      <c r="C9" s="21"/>
    </row>
    <row r="10" spans="1:4" ht="39.75" customHeight="1">
      <c r="A10" s="130" t="str">
        <f>+"申込責任者　"&amp;'記入欄'!C6&amp;"　印　（携帯 "&amp;'記入欄'!C7&amp;" - "&amp;'記入欄'!F7&amp;" - "&amp;'記入欄'!K7&amp;"　）"</f>
        <v>申込責任者　　印　（携帯  -  - 　）</v>
      </c>
      <c r="B10" s="130"/>
      <c r="C10" s="130"/>
      <c r="D10" s="130"/>
    </row>
    <row r="11" spans="1:3" ht="15.75">
      <c r="A11" s="21"/>
      <c r="B11" s="21"/>
      <c r="C11" s="21"/>
    </row>
    <row r="12" spans="1:4" ht="30" customHeight="1">
      <c r="A12" s="21"/>
      <c r="B12" s="64" t="s">
        <v>89</v>
      </c>
      <c r="C12" s="66" t="str">
        <f>IF('記入欄'!G9="○","完了しました。",'記入欄'!K10&amp;"に行います。")</f>
        <v>に行います。</v>
      </c>
      <c r="D12" s="65"/>
    </row>
    <row r="13" spans="1:4" ht="30.75" customHeight="1">
      <c r="A13" s="124" t="s">
        <v>122</v>
      </c>
      <c r="B13" s="125"/>
      <c r="C13" s="124" t="s">
        <v>50</v>
      </c>
      <c r="D13" s="126"/>
    </row>
    <row r="14" spans="1:4" ht="20.25" customHeight="1">
      <c r="A14" s="116">
        <f>IF('記入欄'!C17="","",'記入欄'!F17)</f>
      </c>
      <c r="B14" s="117"/>
      <c r="C14" s="118">
        <f>IF('記入欄'!C28="","",'記入欄'!F28)</f>
      </c>
      <c r="D14" s="119"/>
    </row>
    <row r="15" spans="1:4" ht="33" customHeight="1">
      <c r="A15" s="46" t="str">
        <f>+"①　"&amp;'記入欄'!C17</f>
        <v>①　</v>
      </c>
      <c r="B15" s="44">
        <f>IF('記入欄'!C17="","","（ "&amp;'記入欄'!J17&amp;" ）")</f>
      </c>
      <c r="C15" s="45" t="str">
        <f>+"①　"&amp;'記入欄'!C28</f>
        <v>①　</v>
      </c>
      <c r="D15" s="47">
        <f>IF('記入欄'!C28="","","（ "&amp;'記入欄'!J28&amp;" ）")</f>
      </c>
    </row>
    <row r="16" spans="1:4" ht="20.25" customHeight="1">
      <c r="A16" s="120">
        <f>IF('記入欄'!C18="","",'記入欄'!F18)</f>
      </c>
      <c r="B16" s="115"/>
      <c r="C16" s="114">
        <f>IF('記入欄'!C29="","",'記入欄'!F29)</f>
      </c>
      <c r="D16" s="121"/>
    </row>
    <row r="17" spans="1:4" ht="33" customHeight="1">
      <c r="A17" s="46" t="str">
        <f>+"②　"&amp;'記入欄'!C18</f>
        <v>②　</v>
      </c>
      <c r="B17" s="44">
        <f>IF('記入欄'!C18="","","（ "&amp;'記入欄'!J18&amp;" ）")</f>
      </c>
      <c r="C17" s="45" t="str">
        <f>+"②　"&amp;'記入欄'!C29</f>
        <v>②　</v>
      </c>
      <c r="D17" s="47">
        <f>IF('記入欄'!C29="","","（ "&amp;'記入欄'!J29&amp;" ）")</f>
      </c>
    </row>
    <row r="18" spans="1:4" ht="20.25" customHeight="1">
      <c r="A18" s="118">
        <f>IF('記入欄'!C19="","",'記入欄'!F19)</f>
      </c>
      <c r="B18" s="117"/>
      <c r="C18" s="118">
        <f>IF('記入欄'!C30="","",'記入欄'!F30)</f>
      </c>
      <c r="D18" s="117"/>
    </row>
    <row r="19" spans="1:4" ht="33" customHeight="1">
      <c r="A19" s="28" t="str">
        <f>+"③　"&amp;'記入欄'!C19</f>
        <v>③　</v>
      </c>
      <c r="B19" s="29">
        <f>IF('記入欄'!C19="","","（ "&amp;'記入欄'!J19&amp;" ）")</f>
      </c>
      <c r="C19" s="28" t="str">
        <f>+"③　"&amp;'記入欄'!C30</f>
        <v>③　</v>
      </c>
      <c r="D19" s="30">
        <f>IF('記入欄'!C30="","","（ "&amp;'記入欄'!J30&amp;" ）")</f>
      </c>
    </row>
    <row r="20" spans="1:4" ht="20.25" customHeight="1">
      <c r="A20" s="122">
        <f>IF('記入欄'!C20="","",'記入欄'!F20)</f>
      </c>
      <c r="B20" s="123"/>
      <c r="C20" s="122">
        <f>IF('記入欄'!C31="","",'記入欄'!F31)</f>
      </c>
      <c r="D20" s="123"/>
    </row>
    <row r="21" spans="1:4" ht="33" customHeight="1">
      <c r="A21" s="45" t="str">
        <f>+"④　"&amp;'記入欄'!C20</f>
        <v>④　</v>
      </c>
      <c r="B21" s="44">
        <f>IF('記入欄'!C20="","","（ "&amp;'記入欄'!J20&amp;" ）")</f>
      </c>
      <c r="C21" s="45" t="str">
        <f>+"④　"&amp;'記入欄'!C31</f>
        <v>④　</v>
      </c>
      <c r="D21" s="48">
        <f>IF('記入欄'!C31="","","（ "&amp;'記入欄'!J31&amp;" ）")</f>
      </c>
    </row>
    <row r="22" spans="1:4" ht="20.25" customHeight="1">
      <c r="A22" s="114">
        <f>IF('記入欄'!C21="","",'記入欄'!F21)</f>
      </c>
      <c r="B22" s="115"/>
      <c r="C22" s="114">
        <f>IF('記入欄'!C32="","",'記入欄'!F32)</f>
      </c>
      <c r="D22" s="115"/>
    </row>
    <row r="23" spans="1:4" ht="33" customHeight="1">
      <c r="A23" s="28" t="str">
        <f>+"⑤　"&amp;'記入欄'!C21</f>
        <v>⑤　</v>
      </c>
      <c r="B23" s="29">
        <f>IF('記入欄'!C21="","","（ "&amp;'記入欄'!J21&amp;" ）")</f>
      </c>
      <c r="C23" s="28" t="str">
        <f>+"⑤　"&amp;'記入欄'!C32</f>
        <v>⑤　</v>
      </c>
      <c r="D23" s="30">
        <f>IF('記入欄'!C32="","","（ "&amp;'記入欄'!J32&amp;" ）")</f>
      </c>
    </row>
    <row r="24" spans="1:4" ht="20.25" customHeight="1">
      <c r="A24" s="114">
        <f>IF('記入欄'!C22="","",'記入欄'!F22)</f>
      </c>
      <c r="B24" s="115"/>
      <c r="C24" s="114">
        <f>IF('記入欄'!C33="","",'記入欄'!F33)</f>
      </c>
      <c r="D24" s="115"/>
    </row>
    <row r="25" spans="1:4" ht="33" customHeight="1">
      <c r="A25" s="28" t="str">
        <f>+"⑥　"&amp;'記入欄'!C22</f>
        <v>⑥　</v>
      </c>
      <c r="B25" s="29">
        <f>IF('記入欄'!C22="","","（ "&amp;'記入欄'!J22&amp;" ）")</f>
      </c>
      <c r="C25" s="28" t="str">
        <f>+"⑥　"&amp;'記入欄'!C33</f>
        <v>⑥　</v>
      </c>
      <c r="D25" s="30">
        <f>IF('記入欄'!C33="","","（ "&amp;'記入欄'!J33&amp;" ）")</f>
      </c>
    </row>
    <row r="26" spans="1:4" ht="20.25" customHeight="1">
      <c r="A26" s="114">
        <f>IF('記入欄'!C23="","",'記入欄'!F23)</f>
      </c>
      <c r="B26" s="115"/>
      <c r="C26" s="114">
        <f>IF('記入欄'!C34="","",'記入欄'!F34)</f>
      </c>
      <c r="D26" s="115"/>
    </row>
    <row r="27" spans="1:4" ht="33" customHeight="1">
      <c r="A27" s="28" t="str">
        <f>+"⑦　"&amp;'記入欄'!C23</f>
        <v>⑦　</v>
      </c>
      <c r="B27" s="29">
        <f>IF('記入欄'!C23="","","（ "&amp;'記入欄'!J23&amp;" ）")</f>
      </c>
      <c r="C27" s="28" t="str">
        <f>+"⑦　"&amp;'記入欄'!C34</f>
        <v>⑦　</v>
      </c>
      <c r="D27" s="30">
        <f>IF('記入欄'!C34="","","（ "&amp;'記入欄'!J34&amp;" ）")</f>
      </c>
    </row>
    <row r="28" spans="1:4" ht="20.25" customHeight="1">
      <c r="A28" s="114">
        <f>IF('記入欄'!C24="","",'記入欄'!F24)</f>
      </c>
      <c r="B28" s="115"/>
      <c r="C28" s="114">
        <f>IF('記入欄'!C35="","",'記入欄'!F35)</f>
      </c>
      <c r="D28" s="115"/>
    </row>
    <row r="29" spans="1:4" ht="33" customHeight="1">
      <c r="A29" s="28" t="str">
        <f>+"⑧　"&amp;'記入欄'!C24</f>
        <v>⑧　</v>
      </c>
      <c r="B29" s="29">
        <f>IF('記入欄'!C24="","","（ "&amp;'記入欄'!J24&amp;" ）")</f>
      </c>
      <c r="C29" s="28" t="str">
        <f>+"⑧　"&amp;'記入欄'!C35</f>
        <v>⑧　</v>
      </c>
      <c r="D29" s="30">
        <f>IF('記入欄'!C35="","","（ "&amp;'記入欄'!J35&amp;" ）")</f>
      </c>
    </row>
    <row r="30" spans="1:4" ht="20.25" customHeight="1">
      <c r="A30" s="114">
        <f>IF('記入欄'!C25="","",'記入欄'!F25)</f>
      </c>
      <c r="B30" s="115"/>
      <c r="C30" s="114">
        <f>IF('記入欄'!C36="","",'記入欄'!F36)</f>
      </c>
      <c r="D30" s="115"/>
    </row>
    <row r="31" spans="1:4" ht="33" customHeight="1">
      <c r="A31" s="28" t="str">
        <f>+"⑨　"&amp;'記入欄'!C25</f>
        <v>⑨　</v>
      </c>
      <c r="B31" s="29">
        <f>IF('記入欄'!C25="","","（ "&amp;'記入欄'!J25&amp;" ）")</f>
      </c>
      <c r="C31" s="28" t="str">
        <f>+"⑨　"&amp;'記入欄'!C36</f>
        <v>⑨　</v>
      </c>
      <c r="D31" s="30">
        <f>IF('記入欄'!C36="","","（ "&amp;'記入欄'!J36&amp;" ）")</f>
      </c>
    </row>
    <row r="32" spans="1:4" ht="20.25" customHeight="1">
      <c r="A32" s="114">
        <f>IF('記入欄'!C26="","",'記入欄'!F26)</f>
      </c>
      <c r="B32" s="115"/>
      <c r="C32" s="114">
        <f>IF('記入欄'!C37="","",'記入欄'!F37)</f>
      </c>
      <c r="D32" s="115"/>
    </row>
    <row r="33" spans="1:4" ht="33" customHeight="1">
      <c r="A33" s="28" t="str">
        <f>+"⑩　"&amp;'記入欄'!C26</f>
        <v>⑩　</v>
      </c>
      <c r="B33" s="29">
        <f>IF('記入欄'!C26="","","（ "&amp;'記入欄'!J26&amp;" ）")</f>
      </c>
      <c r="C33" s="28" t="str">
        <f>+"⑩　"&amp;'記入欄'!C37</f>
        <v>⑩　</v>
      </c>
      <c r="D33" s="30">
        <f>IF('記入欄'!C37="","","（ "&amp;'記入欄'!J37&amp;" ）")</f>
      </c>
    </row>
  </sheetData>
  <sheetProtection password="CC41" sheet="1"/>
  <mergeCells count="28">
    <mergeCell ref="A20:B20"/>
    <mergeCell ref="C20:D20"/>
    <mergeCell ref="A13:B13"/>
    <mergeCell ref="C13:D13"/>
    <mergeCell ref="A1:D1"/>
    <mergeCell ref="A2:D2"/>
    <mergeCell ref="A4:D4"/>
    <mergeCell ref="A6:D6"/>
    <mergeCell ref="A8:D8"/>
    <mergeCell ref="A10:D10"/>
    <mergeCell ref="A22:B22"/>
    <mergeCell ref="C22:D22"/>
    <mergeCell ref="A24:B24"/>
    <mergeCell ref="C24:D24"/>
    <mergeCell ref="A14:B14"/>
    <mergeCell ref="C14:D14"/>
    <mergeCell ref="A16:B16"/>
    <mergeCell ref="C16:D16"/>
    <mergeCell ref="A18:B18"/>
    <mergeCell ref="C18:D18"/>
    <mergeCell ref="A32:B32"/>
    <mergeCell ref="C32:D32"/>
    <mergeCell ref="A26:B26"/>
    <mergeCell ref="C26:D26"/>
    <mergeCell ref="A28:B28"/>
    <mergeCell ref="C28:D28"/>
    <mergeCell ref="A30:B30"/>
    <mergeCell ref="C30:D3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" sqref="A3"/>
    </sheetView>
  </sheetViews>
  <sheetFormatPr defaultColWidth="11" defaultRowHeight="15"/>
  <cols>
    <col min="1" max="1" width="12.5" style="0" customWidth="1"/>
    <col min="2" max="4" width="10.3984375" style="0" customWidth="1"/>
    <col min="5" max="5" width="12.5" style="0" customWidth="1"/>
    <col min="6" max="7" width="10.3984375" style="0" customWidth="1"/>
  </cols>
  <sheetData>
    <row r="1" spans="1:5" ht="14.25">
      <c r="A1" s="1" t="s">
        <v>61</v>
      </c>
      <c r="B1" s="1">
        <f>+'記入欄'!C2</f>
        <v>0</v>
      </c>
      <c r="C1" s="1"/>
      <c r="D1" s="1"/>
      <c r="E1" s="1"/>
    </row>
    <row r="2" spans="1:7" ht="14.25">
      <c r="A2" s="1" t="s">
        <v>26</v>
      </c>
      <c r="B2" s="17"/>
      <c r="C2" s="17"/>
      <c r="D2" s="17"/>
      <c r="E2" s="17"/>
      <c r="F2" s="17"/>
      <c r="G2" s="17"/>
    </row>
    <row r="3" spans="1:7" ht="14.25">
      <c r="A3" s="20"/>
      <c r="B3" s="17"/>
      <c r="C3" s="17"/>
      <c r="D3" s="17"/>
      <c r="E3" s="17"/>
      <c r="F3" s="17"/>
      <c r="G3" s="17"/>
    </row>
    <row r="4" spans="1:7" ht="14.25">
      <c r="A4" s="1"/>
      <c r="B4" s="17"/>
      <c r="C4" s="17"/>
      <c r="D4" s="17"/>
      <c r="E4" s="17"/>
      <c r="F4" s="17"/>
      <c r="G4" s="17"/>
    </row>
    <row r="5" spans="1:7" ht="18.75">
      <c r="A5" s="133" t="s">
        <v>52</v>
      </c>
      <c r="B5" s="133"/>
      <c r="C5" s="133"/>
      <c r="D5" s="1"/>
      <c r="E5" s="134" t="s">
        <v>53</v>
      </c>
      <c r="F5" s="134"/>
      <c r="G5" s="134"/>
    </row>
    <row r="6" spans="1:7" ht="12" customHeight="1">
      <c r="A6" s="131">
        <f>+'記入欄'!C17</f>
        <v>0</v>
      </c>
      <c r="B6" s="132" t="s">
        <v>18</v>
      </c>
      <c r="C6" s="131">
        <f>+A3</f>
        <v>0</v>
      </c>
      <c r="D6" s="18"/>
      <c r="E6" s="131">
        <f>+'記入欄'!C28</f>
        <v>0</v>
      </c>
      <c r="F6" s="132" t="s">
        <v>18</v>
      </c>
      <c r="G6" s="131">
        <f>+A3</f>
        <v>0</v>
      </c>
    </row>
    <row r="7" spans="1:7" ht="12" customHeight="1">
      <c r="A7" s="131"/>
      <c r="B7" s="132"/>
      <c r="C7" s="131"/>
      <c r="D7" s="18"/>
      <c r="E7" s="131"/>
      <c r="F7" s="132"/>
      <c r="G7" s="131"/>
    </row>
    <row r="8" spans="1:7" ht="12" customHeight="1">
      <c r="A8" s="131">
        <f>+'記入欄'!C18</f>
        <v>0</v>
      </c>
      <c r="B8" s="132" t="s">
        <v>18</v>
      </c>
      <c r="C8" s="131">
        <f>+A3</f>
        <v>0</v>
      </c>
      <c r="D8" s="18"/>
      <c r="E8" s="131">
        <f>+'記入欄'!C29</f>
        <v>0</v>
      </c>
      <c r="F8" s="132" t="s">
        <v>18</v>
      </c>
      <c r="G8" s="131">
        <f>+A3</f>
        <v>0</v>
      </c>
    </row>
    <row r="9" spans="1:7" ht="12" customHeight="1">
      <c r="A9" s="131"/>
      <c r="B9" s="132"/>
      <c r="C9" s="131"/>
      <c r="D9" s="18"/>
      <c r="E9" s="131"/>
      <c r="F9" s="132"/>
      <c r="G9" s="131"/>
    </row>
    <row r="10" spans="1:7" ht="12" customHeight="1">
      <c r="A10" s="131">
        <f>+'記入欄'!C19</f>
        <v>0</v>
      </c>
      <c r="B10" s="132" t="s">
        <v>18</v>
      </c>
      <c r="C10" s="131">
        <f>+A3</f>
        <v>0</v>
      </c>
      <c r="D10" s="18"/>
      <c r="E10" s="131">
        <f>+'記入欄'!C30</f>
        <v>0</v>
      </c>
      <c r="F10" s="132" t="s">
        <v>18</v>
      </c>
      <c r="G10" s="131">
        <f>+A3</f>
        <v>0</v>
      </c>
    </row>
    <row r="11" spans="1:7" ht="12" customHeight="1">
      <c r="A11" s="131"/>
      <c r="B11" s="132"/>
      <c r="C11" s="131"/>
      <c r="D11" s="18"/>
      <c r="E11" s="131"/>
      <c r="F11" s="132"/>
      <c r="G11" s="131"/>
    </row>
    <row r="12" spans="1:7" ht="12" customHeight="1">
      <c r="A12" s="131">
        <f>+'記入欄'!C20</f>
        <v>0</v>
      </c>
      <c r="B12" s="132" t="s">
        <v>18</v>
      </c>
      <c r="C12" s="131">
        <f>+A3</f>
        <v>0</v>
      </c>
      <c r="D12" s="18"/>
      <c r="E12" s="131">
        <f>+'記入欄'!C31</f>
        <v>0</v>
      </c>
      <c r="F12" s="132" t="s">
        <v>18</v>
      </c>
      <c r="G12" s="131">
        <f>+A3</f>
        <v>0</v>
      </c>
    </row>
    <row r="13" spans="1:7" ht="12" customHeight="1">
      <c r="A13" s="131"/>
      <c r="B13" s="132"/>
      <c r="C13" s="131"/>
      <c r="D13" s="18"/>
      <c r="E13" s="131"/>
      <c r="F13" s="132"/>
      <c r="G13" s="131"/>
    </row>
    <row r="14" spans="1:7" ht="12" customHeight="1">
      <c r="A14" s="131">
        <f>+'記入欄'!C21</f>
        <v>0</v>
      </c>
      <c r="B14" s="132" t="s">
        <v>18</v>
      </c>
      <c r="C14" s="131">
        <f>+A3</f>
        <v>0</v>
      </c>
      <c r="D14" s="18"/>
      <c r="E14" s="131">
        <f>+'記入欄'!C32</f>
        <v>0</v>
      </c>
      <c r="F14" s="132" t="s">
        <v>18</v>
      </c>
      <c r="G14" s="131">
        <f>+A3</f>
        <v>0</v>
      </c>
    </row>
    <row r="15" spans="1:7" ht="12" customHeight="1">
      <c r="A15" s="131"/>
      <c r="B15" s="132"/>
      <c r="C15" s="131"/>
      <c r="D15" s="18"/>
      <c r="E15" s="131"/>
      <c r="F15" s="132"/>
      <c r="G15" s="131"/>
    </row>
    <row r="16" spans="1:7" ht="12" customHeight="1">
      <c r="A16" s="131">
        <f>+'記入欄'!C22</f>
        <v>0</v>
      </c>
      <c r="B16" s="132" t="s">
        <v>18</v>
      </c>
      <c r="C16" s="131">
        <f>+A3</f>
        <v>0</v>
      </c>
      <c r="D16" s="18"/>
      <c r="E16" s="131">
        <f>+'記入欄'!C33</f>
        <v>0</v>
      </c>
      <c r="F16" s="132" t="s">
        <v>18</v>
      </c>
      <c r="G16" s="131">
        <f>+A3</f>
        <v>0</v>
      </c>
    </row>
    <row r="17" spans="1:7" ht="12" customHeight="1">
      <c r="A17" s="131"/>
      <c r="B17" s="132"/>
      <c r="C17" s="131"/>
      <c r="D17" s="18"/>
      <c r="E17" s="131"/>
      <c r="F17" s="132"/>
      <c r="G17" s="131"/>
    </row>
    <row r="18" spans="1:7" ht="12" customHeight="1">
      <c r="A18" s="131">
        <f>+'記入欄'!C23</f>
        <v>0</v>
      </c>
      <c r="B18" s="132" t="s">
        <v>18</v>
      </c>
      <c r="C18" s="131">
        <f>+A3</f>
        <v>0</v>
      </c>
      <c r="D18" s="18"/>
      <c r="E18" s="131">
        <f>+'記入欄'!C34</f>
        <v>0</v>
      </c>
      <c r="F18" s="132" t="s">
        <v>18</v>
      </c>
      <c r="G18" s="131">
        <f>+A3</f>
        <v>0</v>
      </c>
    </row>
    <row r="19" spans="1:7" ht="12" customHeight="1">
      <c r="A19" s="131"/>
      <c r="B19" s="132"/>
      <c r="C19" s="131"/>
      <c r="D19" s="18"/>
      <c r="E19" s="131"/>
      <c r="F19" s="132"/>
      <c r="G19" s="131"/>
    </row>
    <row r="20" spans="1:7" ht="12" customHeight="1">
      <c r="A20" s="131">
        <f>+'記入欄'!C24</f>
        <v>0</v>
      </c>
      <c r="B20" s="132" t="s">
        <v>18</v>
      </c>
      <c r="C20" s="131">
        <f>+A3</f>
        <v>0</v>
      </c>
      <c r="D20" s="18"/>
      <c r="E20" s="131">
        <f>+'記入欄'!C35</f>
        <v>0</v>
      </c>
      <c r="F20" s="132" t="s">
        <v>18</v>
      </c>
      <c r="G20" s="131">
        <f>+A3</f>
        <v>0</v>
      </c>
    </row>
    <row r="21" spans="1:7" ht="12" customHeight="1">
      <c r="A21" s="131"/>
      <c r="B21" s="132"/>
      <c r="C21" s="131"/>
      <c r="D21" s="18"/>
      <c r="E21" s="131"/>
      <c r="F21" s="132"/>
      <c r="G21" s="131"/>
    </row>
    <row r="22" spans="1:7" ht="12" customHeight="1">
      <c r="A22" s="131">
        <f>+'記入欄'!C25</f>
        <v>0</v>
      </c>
      <c r="B22" s="132" t="s">
        <v>18</v>
      </c>
      <c r="C22" s="131">
        <f>+A3</f>
        <v>0</v>
      </c>
      <c r="D22" s="18"/>
      <c r="E22" s="131">
        <f>+'記入欄'!C36</f>
        <v>0</v>
      </c>
      <c r="F22" s="132" t="s">
        <v>18</v>
      </c>
      <c r="G22" s="131">
        <f>+A3</f>
        <v>0</v>
      </c>
    </row>
    <row r="23" spans="1:7" ht="12" customHeight="1">
      <c r="A23" s="131"/>
      <c r="B23" s="132"/>
      <c r="C23" s="131"/>
      <c r="D23" s="18"/>
      <c r="E23" s="131"/>
      <c r="F23" s="132"/>
      <c r="G23" s="131"/>
    </row>
    <row r="24" spans="1:7" ht="12" customHeight="1">
      <c r="A24" s="131">
        <f>+'記入欄'!C26</f>
        <v>0</v>
      </c>
      <c r="B24" s="132" t="s">
        <v>18</v>
      </c>
      <c r="C24" s="131">
        <f>+A3</f>
        <v>0</v>
      </c>
      <c r="D24" s="18"/>
      <c r="E24" s="131">
        <f>+'記入欄'!C37</f>
        <v>0</v>
      </c>
      <c r="F24" s="132" t="s">
        <v>18</v>
      </c>
      <c r="G24" s="131">
        <f>+A3</f>
        <v>0</v>
      </c>
    </row>
    <row r="25" spans="1:7" ht="12" customHeight="1">
      <c r="A25" s="131"/>
      <c r="B25" s="132"/>
      <c r="C25" s="131"/>
      <c r="D25" s="18"/>
      <c r="E25" s="131"/>
      <c r="F25" s="132"/>
      <c r="G25" s="131"/>
    </row>
    <row r="26" spans="1:7" ht="7.5" customHeight="1">
      <c r="A26" s="18"/>
      <c r="B26" s="18"/>
      <c r="C26" s="18"/>
      <c r="D26" s="18"/>
      <c r="E26" s="18"/>
      <c r="F26" s="19"/>
      <c r="G26" s="19"/>
    </row>
    <row r="27" spans="1:9" ht="15.75" customHeight="1">
      <c r="A27" s="62" t="s">
        <v>78</v>
      </c>
      <c r="B27" s="59" t="s">
        <v>74</v>
      </c>
      <c r="C27" s="59" t="s">
        <v>75</v>
      </c>
      <c r="D27" s="59" t="s">
        <v>76</v>
      </c>
      <c r="E27" s="59" t="s">
        <v>77</v>
      </c>
      <c r="F27" s="60"/>
      <c r="G27" s="62" t="s">
        <v>78</v>
      </c>
      <c r="I27" s="19"/>
    </row>
    <row r="28" spans="1:9" ht="15.75" customHeight="1">
      <c r="A28" s="18" t="s">
        <v>79</v>
      </c>
      <c r="B28" s="60">
        <f>+A6</f>
        <v>0</v>
      </c>
      <c r="C28" s="60">
        <f aca="true" t="shared" si="0" ref="C28:C49">+$A$3</f>
        <v>0</v>
      </c>
      <c r="D28" s="60">
        <v>-1</v>
      </c>
      <c r="E28" s="60">
        <f>+'記入欄'!F17</f>
        <v>0</v>
      </c>
      <c r="F28" s="60"/>
      <c r="G28" s="61" t="str">
        <f aca="true" t="shared" si="1" ref="G28:G37">+A28&amp;","&amp;B28&amp;","&amp;C28&amp;","&amp;D28&amp;","&amp;E28&amp;""</f>
        <v>BS,0,0,-1,0</v>
      </c>
      <c r="H28" s="60"/>
      <c r="I28" s="19"/>
    </row>
    <row r="29" spans="1:8" ht="15.75" customHeight="1">
      <c r="A29" s="18" t="s">
        <v>79</v>
      </c>
      <c r="B29" s="60">
        <f>+A8</f>
        <v>0</v>
      </c>
      <c r="C29" s="60">
        <f t="shared" si="0"/>
        <v>0</v>
      </c>
      <c r="D29" s="60">
        <v>-1</v>
      </c>
      <c r="E29" s="60">
        <f>+'記入欄'!F18</f>
        <v>0</v>
      </c>
      <c r="F29" s="60"/>
      <c r="G29" s="61" t="str">
        <f t="shared" si="1"/>
        <v>BS,0,0,-1,0</v>
      </c>
      <c r="H29" s="60"/>
    </row>
    <row r="30" spans="1:8" ht="14.25">
      <c r="A30" s="18" t="s">
        <v>79</v>
      </c>
      <c r="B30" s="60">
        <f>+A10</f>
        <v>0</v>
      </c>
      <c r="C30" s="60">
        <f t="shared" si="0"/>
        <v>0</v>
      </c>
      <c r="D30" s="60">
        <v>-1</v>
      </c>
      <c r="E30" s="60">
        <f>+'記入欄'!F19</f>
        <v>0</v>
      </c>
      <c r="F30" s="60"/>
      <c r="G30" s="61" t="str">
        <f t="shared" si="1"/>
        <v>BS,0,0,-1,0</v>
      </c>
      <c r="H30" s="60"/>
    </row>
    <row r="31" spans="1:8" ht="13.5" customHeight="1">
      <c r="A31" s="18" t="s">
        <v>79</v>
      </c>
      <c r="B31" s="60">
        <f>+A12</f>
        <v>0</v>
      </c>
      <c r="C31" s="60">
        <f t="shared" si="0"/>
        <v>0</v>
      </c>
      <c r="D31" s="60">
        <v>-1</v>
      </c>
      <c r="E31" s="60">
        <f>+'記入欄'!F20</f>
        <v>0</v>
      </c>
      <c r="F31" s="60"/>
      <c r="G31" s="61" t="str">
        <f t="shared" si="1"/>
        <v>BS,0,0,-1,0</v>
      </c>
      <c r="H31" s="60"/>
    </row>
    <row r="32" spans="1:8" ht="13.5" customHeight="1">
      <c r="A32" s="18" t="s">
        <v>79</v>
      </c>
      <c r="B32" s="60">
        <f>+A14</f>
        <v>0</v>
      </c>
      <c r="C32" s="60">
        <f t="shared" si="0"/>
        <v>0</v>
      </c>
      <c r="D32" s="60">
        <v>-1</v>
      </c>
      <c r="E32" s="60">
        <f>+'記入欄'!F21</f>
        <v>0</v>
      </c>
      <c r="F32" s="60"/>
      <c r="G32" s="61" t="str">
        <f t="shared" si="1"/>
        <v>BS,0,0,-1,0</v>
      </c>
      <c r="H32" s="60"/>
    </row>
    <row r="33" spans="1:8" ht="13.5" customHeight="1">
      <c r="A33" s="18" t="s">
        <v>79</v>
      </c>
      <c r="B33" s="60">
        <f>+A16</f>
        <v>0</v>
      </c>
      <c r="C33" s="60">
        <f t="shared" si="0"/>
        <v>0</v>
      </c>
      <c r="D33" s="60">
        <v>-1</v>
      </c>
      <c r="E33" s="60">
        <f>+'記入欄'!F22</f>
        <v>0</v>
      </c>
      <c r="F33" s="60"/>
      <c r="G33" s="61" t="str">
        <f t="shared" si="1"/>
        <v>BS,0,0,-1,0</v>
      </c>
      <c r="H33" s="60"/>
    </row>
    <row r="34" spans="1:8" ht="13.5" customHeight="1">
      <c r="A34" s="18" t="s">
        <v>79</v>
      </c>
      <c r="B34" s="60">
        <f>+A18</f>
        <v>0</v>
      </c>
      <c r="C34" s="60">
        <f t="shared" si="0"/>
        <v>0</v>
      </c>
      <c r="D34" s="60">
        <v>-1</v>
      </c>
      <c r="E34" s="60">
        <f>+'記入欄'!F23</f>
        <v>0</v>
      </c>
      <c r="F34" s="60"/>
      <c r="G34" s="61" t="str">
        <f t="shared" si="1"/>
        <v>BS,0,0,-1,0</v>
      </c>
      <c r="H34" s="60"/>
    </row>
    <row r="35" spans="1:8" ht="13.5" customHeight="1">
      <c r="A35" s="18" t="s">
        <v>79</v>
      </c>
      <c r="B35" s="60">
        <f>+A20</f>
        <v>0</v>
      </c>
      <c r="C35" s="60">
        <f t="shared" si="0"/>
        <v>0</v>
      </c>
      <c r="D35" s="60">
        <v>-1</v>
      </c>
      <c r="E35" s="60">
        <f>+'記入欄'!F24</f>
        <v>0</v>
      </c>
      <c r="F35" s="60"/>
      <c r="G35" s="61" t="str">
        <f t="shared" si="1"/>
        <v>BS,0,0,-1,0</v>
      </c>
      <c r="H35" s="60"/>
    </row>
    <row r="36" spans="1:8" ht="13.5" customHeight="1">
      <c r="A36" s="18" t="s">
        <v>79</v>
      </c>
      <c r="B36" s="60">
        <f>+A22</f>
        <v>0</v>
      </c>
      <c r="C36" s="60">
        <f t="shared" si="0"/>
        <v>0</v>
      </c>
      <c r="D36" s="60">
        <v>-1</v>
      </c>
      <c r="E36" s="60">
        <f>+'記入欄'!F25</f>
        <v>0</v>
      </c>
      <c r="F36" s="60"/>
      <c r="G36" s="61" t="str">
        <f t="shared" si="1"/>
        <v>BS,0,0,-1,0</v>
      </c>
      <c r="H36" s="60"/>
    </row>
    <row r="37" spans="1:8" ht="13.5" customHeight="1">
      <c r="A37" s="18" t="s">
        <v>79</v>
      </c>
      <c r="B37" s="60">
        <f>+A24</f>
        <v>0</v>
      </c>
      <c r="C37" s="60">
        <f t="shared" si="0"/>
        <v>0</v>
      </c>
      <c r="D37" s="60">
        <v>-1</v>
      </c>
      <c r="E37" s="60">
        <f>+'記入欄'!F26</f>
        <v>0</v>
      </c>
      <c r="F37" s="60"/>
      <c r="G37" s="61" t="str">
        <f t="shared" si="1"/>
        <v>BS,0,0,-1,0</v>
      </c>
      <c r="H37" s="60"/>
    </row>
    <row r="38" spans="1:8" ht="8.25" customHeight="1">
      <c r="A38" s="18"/>
      <c r="B38" s="60"/>
      <c r="C38" s="60"/>
      <c r="D38" s="60"/>
      <c r="E38" s="60"/>
      <c r="F38" s="60"/>
      <c r="G38" s="61"/>
      <c r="H38" s="60"/>
    </row>
    <row r="39" spans="1:7" ht="13.5" customHeight="1">
      <c r="A39" s="63" t="s">
        <v>80</v>
      </c>
      <c r="B39" s="59" t="s">
        <v>74</v>
      </c>
      <c r="C39" s="59" t="s">
        <v>75</v>
      </c>
      <c r="D39" s="59" t="s">
        <v>76</v>
      </c>
      <c r="E39" s="59" t="s">
        <v>77</v>
      </c>
      <c r="F39" s="60"/>
      <c r="G39" s="63" t="s">
        <v>80</v>
      </c>
    </row>
    <row r="40" spans="1:8" ht="13.5" customHeight="1">
      <c r="A40" s="18" t="s">
        <v>81</v>
      </c>
      <c r="B40" s="60">
        <f>+E6</f>
        <v>0</v>
      </c>
      <c r="C40" s="60">
        <f>+$A$3</f>
        <v>0</v>
      </c>
      <c r="D40" s="60">
        <v>-1</v>
      </c>
      <c r="E40" s="60">
        <f>+'記入欄'!F28</f>
        <v>0</v>
      </c>
      <c r="F40" s="60"/>
      <c r="G40" s="61" t="str">
        <f aca="true" t="shared" si="2" ref="G40:G45">+A40&amp;","&amp;B40&amp;","&amp;C40&amp;","&amp;D40&amp;","&amp;E40&amp;""</f>
        <v>GS,0,0,-1,0</v>
      </c>
      <c r="H40" s="60"/>
    </row>
    <row r="41" spans="1:8" ht="13.5" customHeight="1">
      <c r="A41" s="18" t="s">
        <v>81</v>
      </c>
      <c r="B41" s="60">
        <f>+E8</f>
        <v>0</v>
      </c>
      <c r="C41" s="60">
        <f t="shared" si="0"/>
        <v>0</v>
      </c>
      <c r="D41" s="60">
        <v>-1</v>
      </c>
      <c r="E41" s="60">
        <f>+'記入欄'!F29</f>
        <v>0</v>
      </c>
      <c r="F41" s="60"/>
      <c r="G41" s="61" t="str">
        <f t="shared" si="2"/>
        <v>GS,0,0,-1,0</v>
      </c>
      <c r="H41" s="60"/>
    </row>
    <row r="42" spans="1:8" ht="13.5" customHeight="1">
      <c r="A42" s="18" t="s">
        <v>81</v>
      </c>
      <c r="B42" s="60">
        <f>+E10</f>
        <v>0</v>
      </c>
      <c r="C42" s="60">
        <f t="shared" si="0"/>
        <v>0</v>
      </c>
      <c r="D42" s="60">
        <v>-1</v>
      </c>
      <c r="E42" s="60">
        <f>+'記入欄'!F30</f>
        <v>0</v>
      </c>
      <c r="F42" s="60"/>
      <c r="G42" s="61" t="str">
        <f t="shared" si="2"/>
        <v>GS,0,0,-1,0</v>
      </c>
      <c r="H42" s="60"/>
    </row>
    <row r="43" spans="1:8" ht="13.5" customHeight="1">
      <c r="A43" s="18" t="s">
        <v>81</v>
      </c>
      <c r="B43" s="60">
        <f>+E12</f>
        <v>0</v>
      </c>
      <c r="C43" s="60">
        <f t="shared" si="0"/>
        <v>0</v>
      </c>
      <c r="D43" s="60">
        <v>-1</v>
      </c>
      <c r="E43" s="60">
        <f>+'記入欄'!F31</f>
        <v>0</v>
      </c>
      <c r="F43" s="60"/>
      <c r="G43" s="61" t="str">
        <f t="shared" si="2"/>
        <v>GS,0,0,-1,0</v>
      </c>
      <c r="H43" s="60"/>
    </row>
    <row r="44" spans="1:8" ht="14.25">
      <c r="A44" s="18" t="s">
        <v>81</v>
      </c>
      <c r="B44" s="60">
        <f>+E14</f>
        <v>0</v>
      </c>
      <c r="C44" s="60">
        <f t="shared" si="0"/>
        <v>0</v>
      </c>
      <c r="D44" s="60">
        <v>-1</v>
      </c>
      <c r="E44" s="60">
        <f>+'記入欄'!F32</f>
        <v>0</v>
      </c>
      <c r="F44" s="60"/>
      <c r="G44" s="61" t="str">
        <f t="shared" si="2"/>
        <v>GS,0,0,-1,0</v>
      </c>
      <c r="H44" s="60"/>
    </row>
    <row r="45" spans="1:8" ht="14.25">
      <c r="A45" s="18" t="s">
        <v>81</v>
      </c>
      <c r="B45" s="60">
        <f>+E16</f>
        <v>0</v>
      </c>
      <c r="C45" s="60">
        <f t="shared" si="0"/>
        <v>0</v>
      </c>
      <c r="D45" s="60">
        <v>-1</v>
      </c>
      <c r="E45" s="60">
        <f>+'記入欄'!F33</f>
        <v>0</v>
      </c>
      <c r="F45" s="60"/>
      <c r="G45" s="61" t="str">
        <f t="shared" si="2"/>
        <v>GS,0,0,-1,0</v>
      </c>
      <c r="H45" s="60"/>
    </row>
    <row r="46" spans="1:8" ht="14.25">
      <c r="A46" s="18" t="s">
        <v>81</v>
      </c>
      <c r="B46" s="60">
        <f>+E18</f>
        <v>0</v>
      </c>
      <c r="C46" s="60">
        <f t="shared" si="0"/>
        <v>0</v>
      </c>
      <c r="D46" s="60">
        <v>-1</v>
      </c>
      <c r="E46" s="60">
        <f>+'記入欄'!F34</f>
        <v>0</v>
      </c>
      <c r="F46" s="60"/>
      <c r="G46" s="61" t="str">
        <f>+A46&amp;","&amp;B46&amp;","&amp;C46&amp;","&amp;D46&amp;","&amp;E46&amp;""</f>
        <v>GS,0,0,-1,0</v>
      </c>
      <c r="H46" s="60"/>
    </row>
    <row r="47" spans="1:8" ht="14.25">
      <c r="A47" s="18" t="s">
        <v>81</v>
      </c>
      <c r="B47" s="60">
        <f>+E20</f>
        <v>0</v>
      </c>
      <c r="C47" s="60">
        <f t="shared" si="0"/>
        <v>0</v>
      </c>
      <c r="D47" s="60">
        <v>-1</v>
      </c>
      <c r="E47" s="60">
        <f>+'記入欄'!F35</f>
        <v>0</v>
      </c>
      <c r="F47" s="60"/>
      <c r="G47" s="61" t="str">
        <f>+A47&amp;","&amp;B47&amp;","&amp;C47&amp;","&amp;D47&amp;","&amp;E47&amp;""</f>
        <v>GS,0,0,-1,0</v>
      </c>
      <c r="H47" s="60"/>
    </row>
    <row r="48" spans="1:8" ht="14.25">
      <c r="A48" s="18" t="s">
        <v>81</v>
      </c>
      <c r="B48" s="60">
        <f>+E22</f>
        <v>0</v>
      </c>
      <c r="C48" s="60">
        <f t="shared" si="0"/>
        <v>0</v>
      </c>
      <c r="D48" s="60">
        <v>-1</v>
      </c>
      <c r="E48" s="60">
        <f>+'記入欄'!F36</f>
        <v>0</v>
      </c>
      <c r="F48" s="60"/>
      <c r="G48" s="61" t="str">
        <f>+A48&amp;","&amp;B48&amp;","&amp;C48&amp;","&amp;D48&amp;","&amp;E48&amp;""</f>
        <v>GS,0,0,-1,0</v>
      </c>
      <c r="H48" s="60"/>
    </row>
    <row r="49" spans="1:8" ht="14.25">
      <c r="A49" s="18" t="s">
        <v>81</v>
      </c>
      <c r="B49" s="60">
        <f>+E24</f>
        <v>0</v>
      </c>
      <c r="C49" s="60">
        <f t="shared" si="0"/>
        <v>0</v>
      </c>
      <c r="D49" s="60">
        <v>-1</v>
      </c>
      <c r="E49" s="60">
        <f>+'記入欄'!F37</f>
        <v>0</v>
      </c>
      <c r="F49" s="60"/>
      <c r="G49" s="61" t="str">
        <f>+A49&amp;","&amp;B49&amp;","&amp;C49&amp;","&amp;D49&amp;","&amp;E49&amp;""</f>
        <v>GS,0,0,-1,0</v>
      </c>
      <c r="H49" s="60"/>
    </row>
  </sheetData>
  <sheetProtection password="CC41" sheet="1"/>
  <mergeCells count="62">
    <mergeCell ref="A24:A25"/>
    <mergeCell ref="B24:B25"/>
    <mergeCell ref="C24:C25"/>
    <mergeCell ref="A12:A13"/>
    <mergeCell ref="B12:B13"/>
    <mergeCell ref="C12:C13"/>
    <mergeCell ref="A14:A15"/>
    <mergeCell ref="B14:B15"/>
    <mergeCell ref="C14:C15"/>
    <mergeCell ref="A16:A17"/>
    <mergeCell ref="F24:F25"/>
    <mergeCell ref="G24:G25"/>
    <mergeCell ref="E10:E11"/>
    <mergeCell ref="E14:E15"/>
    <mergeCell ref="E24:E25"/>
    <mergeCell ref="E12:E13"/>
    <mergeCell ref="F14:F15"/>
    <mergeCell ref="G14:G15"/>
    <mergeCell ref="F12:F13"/>
    <mergeCell ref="G12:G13"/>
    <mergeCell ref="A8:A9"/>
    <mergeCell ref="A10:A11"/>
    <mergeCell ref="B6:B7"/>
    <mergeCell ref="B8:B9"/>
    <mergeCell ref="B10:B11"/>
    <mergeCell ref="F10:F11"/>
    <mergeCell ref="G10:G11"/>
    <mergeCell ref="C6:C7"/>
    <mergeCell ref="C8:C9"/>
    <mergeCell ref="C10:C11"/>
    <mergeCell ref="E8:E9"/>
    <mergeCell ref="F8:F9"/>
    <mergeCell ref="G8:G9"/>
    <mergeCell ref="A5:C5"/>
    <mergeCell ref="E5:G5"/>
    <mergeCell ref="E6:E7"/>
    <mergeCell ref="F6:F7"/>
    <mergeCell ref="G6:G7"/>
    <mergeCell ref="A6:A7"/>
    <mergeCell ref="B16:B17"/>
    <mergeCell ref="C16:C17"/>
    <mergeCell ref="E16:E17"/>
    <mergeCell ref="F16:F17"/>
    <mergeCell ref="G16:G17"/>
    <mergeCell ref="A18:A19"/>
    <mergeCell ref="B18:B19"/>
    <mergeCell ref="C18:C19"/>
    <mergeCell ref="E18:E19"/>
    <mergeCell ref="F18:F19"/>
    <mergeCell ref="G18:G19"/>
    <mergeCell ref="A20:A21"/>
    <mergeCell ref="B20:B21"/>
    <mergeCell ref="C20:C21"/>
    <mergeCell ref="E20:E21"/>
    <mergeCell ref="F20:F21"/>
    <mergeCell ref="G20:G21"/>
    <mergeCell ref="A22:A23"/>
    <mergeCell ref="B22:B23"/>
    <mergeCell ref="C22:C23"/>
    <mergeCell ref="E22:E23"/>
    <mergeCell ref="F22:F23"/>
    <mergeCell ref="G22:G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kazunyan</cp:lastModifiedBy>
  <cp:lastPrinted>2013-05-17T01:02:50Z</cp:lastPrinted>
  <dcterms:created xsi:type="dcterms:W3CDTF">2003-05-28T01:11:30Z</dcterms:created>
  <dcterms:modified xsi:type="dcterms:W3CDTF">2015-06-04T13:40:10Z</dcterms:modified>
  <cp:category/>
  <cp:version/>
  <cp:contentType/>
  <cp:contentStatus/>
</cp:coreProperties>
</file>